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95" windowHeight="12525" activeTab="2"/>
  </bookViews>
  <sheets>
    <sheet name="Tab" sheetId="1" r:id="rId1"/>
    <sheet name="ID" sheetId="2" r:id="rId2"/>
    <sheet name="F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</sheets>
  <definedNames/>
  <calcPr fullCalcOnLoad="1"/>
</workbook>
</file>

<file path=xl/sharedStrings.xml><?xml version="1.0" encoding="utf-8"?>
<sst xmlns="http://schemas.openxmlformats.org/spreadsheetml/2006/main" count="26" uniqueCount="17">
  <si>
    <t>Addition</t>
  </si>
  <si>
    <t>Rimes</t>
  </si>
  <si>
    <t>Adjectifs</t>
  </si>
  <si>
    <t>Images</t>
  </si>
  <si>
    <t>Intentionnel</t>
  </si>
  <si>
    <t># Sujet</t>
  </si>
  <si>
    <t>Total</t>
  </si>
  <si>
    <t>Mots retenus</t>
  </si>
  <si>
    <t>Traitement</t>
  </si>
  <si>
    <t xml:space="preserve">Eysenck M.W. (1974) Age difference in incidental learning. Developmental Psychology, 10, 936-941 </t>
  </si>
  <si>
    <t>#</t>
  </si>
  <si>
    <t>rappel</t>
  </si>
  <si>
    <t>traitment</t>
  </si>
  <si>
    <t>age</t>
  </si>
  <si>
    <t>Personnes âgées</t>
  </si>
  <si>
    <t>Personnes jeunes</t>
  </si>
  <si>
    <t>p =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</si>
</sst>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C43" sqref="C43"/>
    </sheetView>
  </sheetViews>
  <sheetFormatPr defaultColWidth="11.421875" defaultRowHeight="12.75"/>
  <sheetData>
    <row r="1" ht="12.75">
      <c r="A1" t="s">
        <v>9</v>
      </c>
    </row>
    <row r="3" ht="12.75">
      <c r="B3" t="s">
        <v>14</v>
      </c>
    </row>
    <row r="4" ht="12.75">
      <c r="D4" t="s">
        <v>7</v>
      </c>
    </row>
    <row r="5" spans="2:7" ht="12.75">
      <c r="B5" t="s">
        <v>8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2:8" ht="12.75">
      <c r="B6" t="s">
        <v>5</v>
      </c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6</v>
      </c>
    </row>
    <row r="7" spans="2:7" ht="12.75">
      <c r="B7" s="2">
        <v>1</v>
      </c>
      <c r="C7">
        <v>9</v>
      </c>
      <c r="D7">
        <v>7</v>
      </c>
      <c r="E7">
        <v>11</v>
      </c>
      <c r="F7">
        <v>12</v>
      </c>
      <c r="G7">
        <v>10</v>
      </c>
    </row>
    <row r="8" spans="2:7" ht="12.75">
      <c r="B8" s="2">
        <v>2</v>
      </c>
      <c r="C8">
        <v>8</v>
      </c>
      <c r="D8">
        <v>9</v>
      </c>
      <c r="E8">
        <v>13</v>
      </c>
      <c r="F8">
        <v>11</v>
      </c>
      <c r="G8">
        <v>19</v>
      </c>
    </row>
    <row r="9" spans="2:7" ht="12.75">
      <c r="B9" s="2">
        <v>3</v>
      </c>
      <c r="C9">
        <v>6</v>
      </c>
      <c r="D9">
        <v>6</v>
      </c>
      <c r="E9">
        <v>8</v>
      </c>
      <c r="F9">
        <v>16</v>
      </c>
      <c r="G9">
        <v>14</v>
      </c>
    </row>
    <row r="10" spans="2:7" ht="12.75">
      <c r="B10" s="2">
        <v>4</v>
      </c>
      <c r="C10">
        <v>8</v>
      </c>
      <c r="D10">
        <v>6</v>
      </c>
      <c r="E10">
        <v>6</v>
      </c>
      <c r="F10">
        <v>11</v>
      </c>
      <c r="G10">
        <v>5</v>
      </c>
    </row>
    <row r="11" spans="2:7" ht="12.75">
      <c r="B11" s="2">
        <v>5</v>
      </c>
      <c r="C11">
        <v>10</v>
      </c>
      <c r="D11">
        <v>6</v>
      </c>
      <c r="E11">
        <v>14</v>
      </c>
      <c r="F11">
        <v>9</v>
      </c>
      <c r="G11">
        <v>10</v>
      </c>
    </row>
    <row r="12" spans="2:7" ht="12.75">
      <c r="B12" s="2">
        <v>6</v>
      </c>
      <c r="C12">
        <v>4</v>
      </c>
      <c r="D12">
        <v>11</v>
      </c>
      <c r="E12">
        <v>11</v>
      </c>
      <c r="F12">
        <v>23</v>
      </c>
      <c r="G12">
        <v>11</v>
      </c>
    </row>
    <row r="13" spans="2:7" ht="12.75">
      <c r="B13" s="2">
        <v>7</v>
      </c>
      <c r="C13">
        <v>6</v>
      </c>
      <c r="D13">
        <v>6</v>
      </c>
      <c r="E13">
        <v>13</v>
      </c>
      <c r="F13">
        <v>12</v>
      </c>
      <c r="G13">
        <v>14</v>
      </c>
    </row>
    <row r="14" spans="2:7" ht="12.75">
      <c r="B14" s="2">
        <v>8</v>
      </c>
      <c r="C14">
        <v>5</v>
      </c>
      <c r="D14">
        <v>3</v>
      </c>
      <c r="E14">
        <v>13</v>
      </c>
      <c r="F14">
        <v>10</v>
      </c>
      <c r="G14">
        <v>15</v>
      </c>
    </row>
    <row r="15" spans="2:7" ht="12.75">
      <c r="B15" s="2">
        <v>9</v>
      </c>
      <c r="C15">
        <v>7</v>
      </c>
      <c r="D15">
        <v>8</v>
      </c>
      <c r="E15">
        <v>10</v>
      </c>
      <c r="F15">
        <v>19</v>
      </c>
      <c r="G15">
        <v>11</v>
      </c>
    </row>
    <row r="16" spans="2:7" ht="12.75">
      <c r="B16" s="2">
        <v>10</v>
      </c>
      <c r="C16">
        <v>7</v>
      </c>
      <c r="D16">
        <v>7</v>
      </c>
      <c r="E16">
        <v>11</v>
      </c>
      <c r="F16">
        <v>11</v>
      </c>
      <c r="G16">
        <v>11</v>
      </c>
    </row>
    <row r="17" spans="3:7" ht="12.75">
      <c r="C17">
        <f>SUM(C7:C16)</f>
        <v>70</v>
      </c>
      <c r="D17">
        <f>SUM(D7:D16)</f>
        <v>69</v>
      </c>
      <c r="E17">
        <f>SUM(E7:E16)</f>
        <v>110</v>
      </c>
      <c r="F17">
        <f>SUM(F7:F16)</f>
        <v>134</v>
      </c>
      <c r="G17">
        <f>SUM(G7:G16)</f>
        <v>120</v>
      </c>
    </row>
    <row r="19" spans="3:9" ht="12.75">
      <c r="C19" s="1"/>
      <c r="D19" s="1"/>
      <c r="E19" s="1"/>
      <c r="F19" s="1"/>
      <c r="G19" s="1"/>
      <c r="H19" s="1"/>
      <c r="I19" s="1"/>
    </row>
    <row r="20" spans="2:9" ht="12.75">
      <c r="B20" t="s">
        <v>15</v>
      </c>
      <c r="I20" s="1"/>
    </row>
    <row r="21" ht="12.75">
      <c r="D21" t="s">
        <v>7</v>
      </c>
    </row>
    <row r="22" spans="2:7" ht="12.75">
      <c r="B22" t="s">
        <v>8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</row>
    <row r="23" spans="2:7" ht="12.75">
      <c r="B23" t="s">
        <v>5</v>
      </c>
      <c r="C23" t="s">
        <v>0</v>
      </c>
      <c r="D23" t="s">
        <v>1</v>
      </c>
      <c r="E23" t="s">
        <v>2</v>
      </c>
      <c r="F23" t="s">
        <v>3</v>
      </c>
      <c r="G23" t="s">
        <v>4</v>
      </c>
    </row>
    <row r="24" spans="2:7" ht="12.75">
      <c r="B24" s="2">
        <v>1</v>
      </c>
      <c r="C24">
        <v>8</v>
      </c>
      <c r="D24">
        <v>10</v>
      </c>
      <c r="E24">
        <v>14</v>
      </c>
      <c r="F24">
        <v>20</v>
      </c>
      <c r="G24">
        <v>21</v>
      </c>
    </row>
    <row r="25" spans="2:7" ht="12.75">
      <c r="B25" s="2">
        <v>2</v>
      </c>
      <c r="C25">
        <v>6</v>
      </c>
      <c r="D25">
        <v>7</v>
      </c>
      <c r="E25">
        <v>11</v>
      </c>
      <c r="F25">
        <v>16</v>
      </c>
      <c r="G25">
        <v>19</v>
      </c>
    </row>
    <row r="26" spans="2:7" ht="12.75">
      <c r="B26" s="2">
        <v>3</v>
      </c>
      <c r="C26">
        <v>4</v>
      </c>
      <c r="D26">
        <v>8</v>
      </c>
      <c r="E26">
        <v>18</v>
      </c>
      <c r="F26">
        <v>16</v>
      </c>
      <c r="G26">
        <v>17</v>
      </c>
    </row>
    <row r="27" spans="2:7" ht="12.75">
      <c r="B27" s="2">
        <v>4</v>
      </c>
      <c r="C27">
        <v>6</v>
      </c>
      <c r="D27">
        <v>10</v>
      </c>
      <c r="E27">
        <v>14</v>
      </c>
      <c r="F27">
        <v>15</v>
      </c>
      <c r="G27">
        <v>15</v>
      </c>
    </row>
    <row r="28" spans="2:7" ht="12.75">
      <c r="B28" s="2">
        <v>5</v>
      </c>
      <c r="C28">
        <v>7</v>
      </c>
      <c r="D28">
        <v>4</v>
      </c>
      <c r="E28">
        <v>13</v>
      </c>
      <c r="F28">
        <v>18</v>
      </c>
      <c r="G28">
        <v>22</v>
      </c>
    </row>
    <row r="29" spans="2:7" ht="12.75">
      <c r="B29" s="2">
        <v>6</v>
      </c>
      <c r="C29">
        <v>6</v>
      </c>
      <c r="D29">
        <v>7</v>
      </c>
      <c r="E29">
        <v>22</v>
      </c>
      <c r="F29">
        <v>16</v>
      </c>
      <c r="G29">
        <v>16</v>
      </c>
    </row>
    <row r="30" spans="2:7" ht="12.75">
      <c r="B30" s="2">
        <v>7</v>
      </c>
      <c r="C30">
        <v>5</v>
      </c>
      <c r="D30">
        <v>10</v>
      </c>
      <c r="E30">
        <v>17</v>
      </c>
      <c r="F30">
        <v>20</v>
      </c>
      <c r="G30">
        <v>22</v>
      </c>
    </row>
    <row r="31" spans="2:9" ht="12.75">
      <c r="B31" s="2">
        <v>8</v>
      </c>
      <c r="C31">
        <v>7</v>
      </c>
      <c r="D31">
        <v>6</v>
      </c>
      <c r="E31">
        <v>16</v>
      </c>
      <c r="F31">
        <v>22</v>
      </c>
      <c r="G31">
        <v>22</v>
      </c>
      <c r="I31" s="3"/>
    </row>
    <row r="32" spans="2:8" ht="12.75">
      <c r="B32" s="2">
        <v>9</v>
      </c>
      <c r="C32">
        <v>9</v>
      </c>
      <c r="D32">
        <v>7</v>
      </c>
      <c r="E32">
        <v>12</v>
      </c>
      <c r="F32">
        <v>14</v>
      </c>
      <c r="G32">
        <v>18</v>
      </c>
      <c r="H32" s="1"/>
    </row>
    <row r="33" spans="2:7" ht="12.75">
      <c r="B33" s="2">
        <v>10</v>
      </c>
      <c r="C33">
        <v>7</v>
      </c>
      <c r="D33">
        <v>7</v>
      </c>
      <c r="E33">
        <v>11</v>
      </c>
      <c r="F33">
        <v>19</v>
      </c>
      <c r="G33">
        <v>21</v>
      </c>
    </row>
    <row r="38" spans="7:8" ht="12.75">
      <c r="G38" s="1"/>
      <c r="H38" s="1"/>
    </row>
    <row r="39" spans="7:10" ht="12.75">
      <c r="G39" s="1"/>
      <c r="H39" s="1"/>
      <c r="J39" s="1"/>
    </row>
    <row r="79" spans="14:15" ht="12.75">
      <c r="N79" s="1"/>
      <c r="O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2"/>
  <sheetViews>
    <sheetView workbookViewId="0" topLeftCell="A1">
      <selection activeCell="D42" sqref="D42"/>
    </sheetView>
  </sheetViews>
  <sheetFormatPr defaultColWidth="11.421875" defaultRowHeight="12.75"/>
  <sheetData>
    <row r="2" spans="1:4" ht="12.75">
      <c r="A2" t="s">
        <v>10</v>
      </c>
      <c r="B2" t="s">
        <v>11</v>
      </c>
      <c r="C2" t="s">
        <v>12</v>
      </c>
      <c r="D2" t="s">
        <v>13</v>
      </c>
    </row>
    <row r="3" spans="1:4" ht="12.75">
      <c r="A3">
        <v>1</v>
      </c>
      <c r="B3">
        <v>9</v>
      </c>
      <c r="C3">
        <v>1</v>
      </c>
      <c r="D3">
        <v>1</v>
      </c>
    </row>
    <row r="4" spans="1:4" ht="12.75">
      <c r="A4">
        <v>2</v>
      </c>
      <c r="B4">
        <v>8</v>
      </c>
      <c r="C4">
        <v>1</v>
      </c>
      <c r="D4">
        <v>1</v>
      </c>
    </row>
    <row r="5" spans="1:4" ht="12.75">
      <c r="A5">
        <v>3</v>
      </c>
      <c r="B5">
        <v>6</v>
      </c>
      <c r="C5">
        <v>1</v>
      </c>
      <c r="D5">
        <v>1</v>
      </c>
    </row>
    <row r="6" spans="1:4" ht="12.75">
      <c r="A6">
        <v>4</v>
      </c>
      <c r="B6">
        <v>8</v>
      </c>
      <c r="C6">
        <v>1</v>
      </c>
      <c r="D6">
        <v>1</v>
      </c>
    </row>
    <row r="7" spans="1:4" ht="12.75">
      <c r="A7">
        <v>5</v>
      </c>
      <c r="B7">
        <v>10</v>
      </c>
      <c r="C7">
        <v>1</v>
      </c>
      <c r="D7">
        <v>1</v>
      </c>
    </row>
    <row r="8" spans="1:4" ht="12.75">
      <c r="A8">
        <v>6</v>
      </c>
      <c r="B8">
        <v>4</v>
      </c>
      <c r="C8">
        <v>1</v>
      </c>
      <c r="D8">
        <v>1</v>
      </c>
    </row>
    <row r="9" spans="1:4" ht="12.75">
      <c r="A9">
        <v>7</v>
      </c>
      <c r="B9">
        <v>6</v>
      </c>
      <c r="C9">
        <v>1</v>
      </c>
      <c r="D9">
        <v>1</v>
      </c>
    </row>
    <row r="10" spans="1:4" ht="12.75">
      <c r="A10">
        <v>8</v>
      </c>
      <c r="B10">
        <v>5</v>
      </c>
      <c r="C10">
        <v>1</v>
      </c>
      <c r="D10">
        <v>1</v>
      </c>
    </row>
    <row r="11" spans="1:4" ht="12.75">
      <c r="A11">
        <v>9</v>
      </c>
      <c r="B11">
        <v>7</v>
      </c>
      <c r="C11">
        <v>1</v>
      </c>
      <c r="D11">
        <v>1</v>
      </c>
    </row>
    <row r="12" spans="1:4" ht="12.75">
      <c r="A12">
        <v>10</v>
      </c>
      <c r="B12">
        <v>7</v>
      </c>
      <c r="C12">
        <v>1</v>
      </c>
      <c r="D12">
        <v>1</v>
      </c>
    </row>
    <row r="13" spans="1:4" ht="12.75">
      <c r="A13">
        <v>11</v>
      </c>
      <c r="B13">
        <v>7</v>
      </c>
      <c r="C13">
        <v>2</v>
      </c>
      <c r="D13">
        <v>1</v>
      </c>
    </row>
    <row r="14" spans="1:4" ht="12.75">
      <c r="A14">
        <v>12</v>
      </c>
      <c r="B14">
        <v>9</v>
      </c>
      <c r="C14">
        <v>2</v>
      </c>
      <c r="D14">
        <v>1</v>
      </c>
    </row>
    <row r="15" spans="1:4" ht="12.75">
      <c r="A15">
        <v>13</v>
      </c>
      <c r="B15">
        <v>6</v>
      </c>
      <c r="C15">
        <v>2</v>
      </c>
      <c r="D15">
        <v>1</v>
      </c>
    </row>
    <row r="16" spans="1:4" ht="12.75">
      <c r="A16">
        <v>14</v>
      </c>
      <c r="B16">
        <v>6</v>
      </c>
      <c r="C16">
        <v>2</v>
      </c>
      <c r="D16">
        <v>1</v>
      </c>
    </row>
    <row r="17" spans="1:4" ht="12.75">
      <c r="A17">
        <v>15</v>
      </c>
      <c r="B17">
        <v>6</v>
      </c>
      <c r="C17">
        <v>2</v>
      </c>
      <c r="D17">
        <v>1</v>
      </c>
    </row>
    <row r="18" spans="1:4" ht="12.75">
      <c r="A18">
        <v>16</v>
      </c>
      <c r="B18">
        <v>11</v>
      </c>
      <c r="C18">
        <v>2</v>
      </c>
      <c r="D18">
        <v>1</v>
      </c>
    </row>
    <row r="19" spans="1:4" ht="12.75">
      <c r="A19">
        <v>17</v>
      </c>
      <c r="B19">
        <v>6</v>
      </c>
      <c r="C19">
        <v>2</v>
      </c>
      <c r="D19">
        <v>1</v>
      </c>
    </row>
    <row r="20" spans="1:4" ht="12.75">
      <c r="A20">
        <v>18</v>
      </c>
      <c r="B20">
        <v>3</v>
      </c>
      <c r="C20">
        <v>2</v>
      </c>
      <c r="D20">
        <v>1</v>
      </c>
    </row>
    <row r="21" spans="1:4" ht="12.75">
      <c r="A21">
        <v>19</v>
      </c>
      <c r="B21">
        <v>8</v>
      </c>
      <c r="C21">
        <v>2</v>
      </c>
      <c r="D21">
        <v>1</v>
      </c>
    </row>
    <row r="22" spans="1:4" ht="12.75">
      <c r="A22">
        <v>20</v>
      </c>
      <c r="B22">
        <v>7</v>
      </c>
      <c r="C22">
        <v>2</v>
      </c>
      <c r="D22">
        <v>1</v>
      </c>
    </row>
    <row r="23" spans="1:4" ht="12.75">
      <c r="A23">
        <v>21</v>
      </c>
      <c r="B23">
        <v>11</v>
      </c>
      <c r="C23">
        <v>3</v>
      </c>
      <c r="D23">
        <v>1</v>
      </c>
    </row>
    <row r="24" spans="1:4" ht="12.75">
      <c r="A24">
        <v>22</v>
      </c>
      <c r="B24">
        <v>13</v>
      </c>
      <c r="C24">
        <v>3</v>
      </c>
      <c r="D24">
        <v>1</v>
      </c>
    </row>
    <row r="25" spans="1:4" ht="12.75">
      <c r="A25">
        <v>23</v>
      </c>
      <c r="B25">
        <v>8</v>
      </c>
      <c r="C25">
        <v>3</v>
      </c>
      <c r="D25">
        <v>1</v>
      </c>
    </row>
    <row r="26" spans="1:4" ht="12.75">
      <c r="A26">
        <v>24</v>
      </c>
      <c r="B26">
        <v>6</v>
      </c>
      <c r="C26">
        <v>3</v>
      </c>
      <c r="D26">
        <v>1</v>
      </c>
    </row>
    <row r="27" spans="1:4" ht="12.75">
      <c r="A27">
        <v>25</v>
      </c>
      <c r="B27">
        <v>14</v>
      </c>
      <c r="C27">
        <v>3</v>
      </c>
      <c r="D27">
        <v>1</v>
      </c>
    </row>
    <row r="28" spans="1:4" ht="12.75">
      <c r="A28">
        <v>26</v>
      </c>
      <c r="B28">
        <v>11</v>
      </c>
      <c r="C28">
        <v>3</v>
      </c>
      <c r="D28">
        <v>1</v>
      </c>
    </row>
    <row r="29" spans="1:4" ht="12.75">
      <c r="A29">
        <v>27</v>
      </c>
      <c r="B29">
        <v>13</v>
      </c>
      <c r="C29">
        <v>3</v>
      </c>
      <c r="D29">
        <v>1</v>
      </c>
    </row>
    <row r="30" spans="1:4" ht="12.75">
      <c r="A30">
        <v>28</v>
      </c>
      <c r="B30">
        <v>13</v>
      </c>
      <c r="C30">
        <v>3</v>
      </c>
      <c r="D30">
        <v>1</v>
      </c>
    </row>
    <row r="31" spans="1:4" ht="12.75">
      <c r="A31">
        <v>29</v>
      </c>
      <c r="B31">
        <v>10</v>
      </c>
      <c r="C31">
        <v>3</v>
      </c>
      <c r="D31">
        <v>1</v>
      </c>
    </row>
    <row r="32" spans="1:4" ht="12.75">
      <c r="A32">
        <v>30</v>
      </c>
      <c r="B32">
        <v>11</v>
      </c>
      <c r="C32">
        <v>3</v>
      </c>
      <c r="D32">
        <v>1</v>
      </c>
    </row>
    <row r="33" spans="1:4" ht="12.75">
      <c r="A33">
        <v>31</v>
      </c>
      <c r="B33">
        <v>12</v>
      </c>
      <c r="C33">
        <v>4</v>
      </c>
      <c r="D33">
        <v>1</v>
      </c>
    </row>
    <row r="34" spans="1:4" ht="12.75">
      <c r="A34">
        <v>32</v>
      </c>
      <c r="B34">
        <v>11</v>
      </c>
      <c r="C34">
        <v>4</v>
      </c>
      <c r="D34">
        <v>1</v>
      </c>
    </row>
    <row r="35" spans="1:4" ht="12.75">
      <c r="A35">
        <v>33</v>
      </c>
      <c r="B35">
        <v>16</v>
      </c>
      <c r="C35">
        <v>4</v>
      </c>
      <c r="D35">
        <v>1</v>
      </c>
    </row>
    <row r="36" spans="1:4" ht="12.75">
      <c r="A36">
        <v>34</v>
      </c>
      <c r="B36">
        <v>11</v>
      </c>
      <c r="C36">
        <v>4</v>
      </c>
      <c r="D36">
        <v>1</v>
      </c>
    </row>
    <row r="37" spans="1:4" ht="12.75">
      <c r="A37">
        <v>35</v>
      </c>
      <c r="B37">
        <v>9</v>
      </c>
      <c r="C37">
        <v>4</v>
      </c>
      <c r="D37">
        <v>1</v>
      </c>
    </row>
    <row r="38" spans="1:4" ht="12.75">
      <c r="A38">
        <v>36</v>
      </c>
      <c r="B38">
        <v>23</v>
      </c>
      <c r="C38">
        <v>4</v>
      </c>
      <c r="D38">
        <v>1</v>
      </c>
    </row>
    <row r="39" spans="1:4" ht="12.75">
      <c r="A39">
        <v>37</v>
      </c>
      <c r="B39">
        <v>12</v>
      </c>
      <c r="C39">
        <v>4</v>
      </c>
      <c r="D39">
        <v>1</v>
      </c>
    </row>
    <row r="40" spans="1:4" ht="12.75">
      <c r="A40">
        <v>38</v>
      </c>
      <c r="B40">
        <v>10</v>
      </c>
      <c r="C40">
        <v>4</v>
      </c>
      <c r="D40">
        <v>1</v>
      </c>
    </row>
    <row r="41" spans="1:4" ht="12.75">
      <c r="A41">
        <v>39</v>
      </c>
      <c r="B41">
        <v>19</v>
      </c>
      <c r="C41">
        <v>4</v>
      </c>
      <c r="D41">
        <v>1</v>
      </c>
    </row>
    <row r="42" spans="1:4" ht="12.75">
      <c r="A42">
        <v>40</v>
      </c>
      <c r="B42">
        <v>11</v>
      </c>
      <c r="C42">
        <v>4</v>
      </c>
      <c r="D42">
        <v>1</v>
      </c>
    </row>
    <row r="43" spans="1:4" ht="12.75">
      <c r="A43">
        <v>41</v>
      </c>
      <c r="B43">
        <v>10</v>
      </c>
      <c r="C43">
        <v>5</v>
      </c>
      <c r="D43">
        <v>1</v>
      </c>
    </row>
    <row r="44" spans="1:4" ht="12.75">
      <c r="A44">
        <v>42</v>
      </c>
      <c r="B44">
        <v>19</v>
      </c>
      <c r="C44">
        <v>5</v>
      </c>
      <c r="D44">
        <v>1</v>
      </c>
    </row>
    <row r="45" spans="1:4" ht="12.75">
      <c r="A45">
        <v>43</v>
      </c>
      <c r="B45">
        <v>14</v>
      </c>
      <c r="C45">
        <v>5</v>
      </c>
      <c r="D45">
        <v>1</v>
      </c>
    </row>
    <row r="46" spans="1:4" ht="12.75">
      <c r="A46">
        <v>44</v>
      </c>
      <c r="B46">
        <v>5</v>
      </c>
      <c r="C46">
        <v>5</v>
      </c>
      <c r="D46">
        <v>1</v>
      </c>
    </row>
    <row r="47" spans="1:4" ht="12.75">
      <c r="A47">
        <v>45</v>
      </c>
      <c r="B47">
        <v>10</v>
      </c>
      <c r="C47">
        <v>5</v>
      </c>
      <c r="D47">
        <v>1</v>
      </c>
    </row>
    <row r="48" spans="1:4" ht="12.75">
      <c r="A48">
        <v>46</v>
      </c>
      <c r="B48">
        <v>11</v>
      </c>
      <c r="C48">
        <v>5</v>
      </c>
      <c r="D48">
        <v>1</v>
      </c>
    </row>
    <row r="49" spans="1:4" ht="12.75">
      <c r="A49">
        <v>47</v>
      </c>
      <c r="B49">
        <v>14</v>
      </c>
      <c r="C49">
        <v>5</v>
      </c>
      <c r="D49">
        <v>1</v>
      </c>
    </row>
    <row r="50" spans="1:4" ht="12.75">
      <c r="A50">
        <v>48</v>
      </c>
      <c r="B50">
        <v>15</v>
      </c>
      <c r="C50">
        <v>5</v>
      </c>
      <c r="D50">
        <v>1</v>
      </c>
    </row>
    <row r="51" spans="1:4" ht="12.75">
      <c r="A51">
        <v>49</v>
      </c>
      <c r="B51">
        <v>11</v>
      </c>
      <c r="C51">
        <v>5</v>
      </c>
      <c r="D51">
        <v>1</v>
      </c>
    </row>
    <row r="52" spans="1:4" ht="12.75">
      <c r="A52">
        <v>50</v>
      </c>
      <c r="B52">
        <v>11</v>
      </c>
      <c r="C52">
        <v>5</v>
      </c>
      <c r="D52">
        <v>1</v>
      </c>
    </row>
    <row r="53" spans="1:4" ht="12.75">
      <c r="A53">
        <v>51</v>
      </c>
      <c r="B53">
        <v>8</v>
      </c>
      <c r="C53">
        <v>1</v>
      </c>
      <c r="D53">
        <v>2</v>
      </c>
    </row>
    <row r="54" spans="1:4" ht="12.75">
      <c r="A54">
        <v>52</v>
      </c>
      <c r="B54">
        <v>6</v>
      </c>
      <c r="C54">
        <v>1</v>
      </c>
      <c r="D54">
        <v>2</v>
      </c>
    </row>
    <row r="55" spans="1:4" ht="12.75">
      <c r="A55">
        <v>53</v>
      </c>
      <c r="B55">
        <v>4</v>
      </c>
      <c r="C55">
        <v>1</v>
      </c>
      <c r="D55">
        <v>2</v>
      </c>
    </row>
    <row r="56" spans="1:4" ht="12.75">
      <c r="A56">
        <v>54</v>
      </c>
      <c r="B56">
        <v>6</v>
      </c>
      <c r="C56">
        <v>1</v>
      </c>
      <c r="D56">
        <v>2</v>
      </c>
    </row>
    <row r="57" spans="1:4" ht="12.75">
      <c r="A57">
        <v>55</v>
      </c>
      <c r="B57">
        <v>7</v>
      </c>
      <c r="C57">
        <v>1</v>
      </c>
      <c r="D57">
        <v>2</v>
      </c>
    </row>
    <row r="58" spans="1:4" ht="12.75">
      <c r="A58">
        <v>56</v>
      </c>
      <c r="B58">
        <v>6</v>
      </c>
      <c r="C58">
        <v>1</v>
      </c>
      <c r="D58">
        <v>2</v>
      </c>
    </row>
    <row r="59" spans="1:4" ht="12.75">
      <c r="A59">
        <v>57</v>
      </c>
      <c r="B59">
        <v>5</v>
      </c>
      <c r="C59">
        <v>1</v>
      </c>
      <c r="D59">
        <v>2</v>
      </c>
    </row>
    <row r="60" spans="1:4" ht="12.75">
      <c r="A60">
        <v>58</v>
      </c>
      <c r="B60">
        <v>7</v>
      </c>
      <c r="C60">
        <v>1</v>
      </c>
      <c r="D60">
        <v>2</v>
      </c>
    </row>
    <row r="61" spans="1:4" ht="12.75">
      <c r="A61">
        <v>59</v>
      </c>
      <c r="B61">
        <v>9</v>
      </c>
      <c r="C61">
        <v>1</v>
      </c>
      <c r="D61">
        <v>2</v>
      </c>
    </row>
    <row r="62" spans="1:4" ht="12.75">
      <c r="A62">
        <v>60</v>
      </c>
      <c r="B62">
        <v>7</v>
      </c>
      <c r="C62">
        <v>1</v>
      </c>
      <c r="D62">
        <v>2</v>
      </c>
    </row>
    <row r="63" spans="1:4" ht="12.75">
      <c r="A63">
        <v>61</v>
      </c>
      <c r="B63">
        <v>10</v>
      </c>
      <c r="C63">
        <v>2</v>
      </c>
      <c r="D63">
        <v>2</v>
      </c>
    </row>
    <row r="64" spans="1:4" ht="12.75">
      <c r="A64">
        <v>62</v>
      </c>
      <c r="B64">
        <v>7</v>
      </c>
      <c r="C64">
        <v>2</v>
      </c>
      <c r="D64">
        <v>2</v>
      </c>
    </row>
    <row r="65" spans="1:4" ht="12.75">
      <c r="A65">
        <v>63</v>
      </c>
      <c r="B65">
        <v>8</v>
      </c>
      <c r="C65">
        <v>2</v>
      </c>
      <c r="D65">
        <v>2</v>
      </c>
    </row>
    <row r="66" spans="1:4" ht="12.75">
      <c r="A66">
        <v>64</v>
      </c>
      <c r="B66">
        <v>10</v>
      </c>
      <c r="C66">
        <v>2</v>
      </c>
      <c r="D66">
        <v>2</v>
      </c>
    </row>
    <row r="67" spans="1:4" ht="12.75">
      <c r="A67">
        <v>65</v>
      </c>
      <c r="B67">
        <v>4</v>
      </c>
      <c r="C67">
        <v>2</v>
      </c>
      <c r="D67">
        <v>2</v>
      </c>
    </row>
    <row r="68" spans="1:4" ht="12.75">
      <c r="A68">
        <v>66</v>
      </c>
      <c r="B68">
        <v>7</v>
      </c>
      <c r="C68">
        <v>2</v>
      </c>
      <c r="D68">
        <v>2</v>
      </c>
    </row>
    <row r="69" spans="1:4" ht="12.75">
      <c r="A69">
        <v>67</v>
      </c>
      <c r="B69">
        <v>10</v>
      </c>
      <c r="C69">
        <v>2</v>
      </c>
      <c r="D69">
        <v>2</v>
      </c>
    </row>
    <row r="70" spans="1:4" ht="12.75">
      <c r="A70">
        <v>68</v>
      </c>
      <c r="B70">
        <v>6</v>
      </c>
      <c r="C70">
        <v>2</v>
      </c>
      <c r="D70">
        <v>2</v>
      </c>
    </row>
    <row r="71" spans="1:4" ht="12.75">
      <c r="A71">
        <v>69</v>
      </c>
      <c r="B71">
        <v>7</v>
      </c>
      <c r="C71">
        <v>2</v>
      </c>
      <c r="D71">
        <v>2</v>
      </c>
    </row>
    <row r="72" spans="1:4" ht="12.75">
      <c r="A72">
        <v>70</v>
      </c>
      <c r="B72">
        <v>7</v>
      </c>
      <c r="C72">
        <v>2</v>
      </c>
      <c r="D72">
        <v>2</v>
      </c>
    </row>
    <row r="73" spans="1:4" ht="12.75">
      <c r="A73">
        <v>71</v>
      </c>
      <c r="B73">
        <v>14</v>
      </c>
      <c r="C73">
        <v>3</v>
      </c>
      <c r="D73">
        <v>2</v>
      </c>
    </row>
    <row r="74" spans="1:4" ht="12.75">
      <c r="A74">
        <v>72</v>
      </c>
      <c r="B74">
        <v>11</v>
      </c>
      <c r="C74">
        <v>3</v>
      </c>
      <c r="D74">
        <v>2</v>
      </c>
    </row>
    <row r="75" spans="1:4" ht="12.75">
      <c r="A75">
        <v>73</v>
      </c>
      <c r="B75">
        <v>18</v>
      </c>
      <c r="C75">
        <v>3</v>
      </c>
      <c r="D75">
        <v>2</v>
      </c>
    </row>
    <row r="76" spans="1:4" ht="12.75">
      <c r="A76">
        <v>74</v>
      </c>
      <c r="B76">
        <v>14</v>
      </c>
      <c r="C76">
        <v>3</v>
      </c>
      <c r="D76">
        <v>2</v>
      </c>
    </row>
    <row r="77" spans="1:4" ht="12.75">
      <c r="A77">
        <v>75</v>
      </c>
      <c r="B77">
        <v>13</v>
      </c>
      <c r="C77">
        <v>3</v>
      </c>
      <c r="D77">
        <v>2</v>
      </c>
    </row>
    <row r="78" spans="1:4" ht="12.75">
      <c r="A78">
        <v>76</v>
      </c>
      <c r="B78">
        <v>22</v>
      </c>
      <c r="C78">
        <v>3</v>
      </c>
      <c r="D78">
        <v>2</v>
      </c>
    </row>
    <row r="79" spans="1:4" ht="12.75">
      <c r="A79">
        <v>77</v>
      </c>
      <c r="B79">
        <v>17</v>
      </c>
      <c r="C79">
        <v>3</v>
      </c>
      <c r="D79">
        <v>2</v>
      </c>
    </row>
    <row r="80" spans="1:4" ht="12.75">
      <c r="A80">
        <v>78</v>
      </c>
      <c r="B80">
        <v>16</v>
      </c>
      <c r="C80">
        <v>3</v>
      </c>
      <c r="D80">
        <v>2</v>
      </c>
    </row>
    <row r="81" spans="1:4" ht="12.75">
      <c r="A81">
        <v>79</v>
      </c>
      <c r="B81">
        <v>12</v>
      </c>
      <c r="C81">
        <v>3</v>
      </c>
      <c r="D81">
        <v>2</v>
      </c>
    </row>
    <row r="82" spans="1:4" ht="12.75">
      <c r="A82">
        <v>80</v>
      </c>
      <c r="B82">
        <v>11</v>
      </c>
      <c r="C82">
        <v>3</v>
      </c>
      <c r="D82">
        <v>2</v>
      </c>
    </row>
    <row r="83" spans="1:4" ht="12.75">
      <c r="A83">
        <v>81</v>
      </c>
      <c r="B83">
        <v>20</v>
      </c>
      <c r="C83">
        <v>4</v>
      </c>
      <c r="D83">
        <v>2</v>
      </c>
    </row>
    <row r="84" spans="1:4" ht="12.75">
      <c r="A84">
        <v>82</v>
      </c>
      <c r="B84">
        <v>16</v>
      </c>
      <c r="C84">
        <v>4</v>
      </c>
      <c r="D84">
        <v>2</v>
      </c>
    </row>
    <row r="85" spans="1:4" ht="12.75">
      <c r="A85">
        <v>83</v>
      </c>
      <c r="B85">
        <v>16</v>
      </c>
      <c r="C85">
        <v>4</v>
      </c>
      <c r="D85">
        <v>2</v>
      </c>
    </row>
    <row r="86" spans="1:4" ht="12.75">
      <c r="A86">
        <v>84</v>
      </c>
      <c r="B86">
        <v>15</v>
      </c>
      <c r="C86">
        <v>4</v>
      </c>
      <c r="D86">
        <v>2</v>
      </c>
    </row>
    <row r="87" spans="1:4" ht="12.75">
      <c r="A87">
        <v>85</v>
      </c>
      <c r="B87">
        <v>18</v>
      </c>
      <c r="C87">
        <v>4</v>
      </c>
      <c r="D87">
        <v>2</v>
      </c>
    </row>
    <row r="88" spans="1:4" ht="12.75">
      <c r="A88">
        <v>86</v>
      </c>
      <c r="B88">
        <v>16</v>
      </c>
      <c r="C88">
        <v>4</v>
      </c>
      <c r="D88">
        <v>2</v>
      </c>
    </row>
    <row r="89" spans="1:4" ht="12.75">
      <c r="A89">
        <v>87</v>
      </c>
      <c r="B89">
        <v>20</v>
      </c>
      <c r="C89">
        <v>4</v>
      </c>
      <c r="D89">
        <v>2</v>
      </c>
    </row>
    <row r="90" spans="1:4" ht="12.75">
      <c r="A90">
        <v>88</v>
      </c>
      <c r="B90">
        <v>22</v>
      </c>
      <c r="C90">
        <v>4</v>
      </c>
      <c r="D90">
        <v>2</v>
      </c>
    </row>
    <row r="91" spans="1:4" ht="12.75">
      <c r="A91">
        <v>89</v>
      </c>
      <c r="B91">
        <v>14</v>
      </c>
      <c r="C91">
        <v>4</v>
      </c>
      <c r="D91">
        <v>2</v>
      </c>
    </row>
    <row r="92" spans="1:4" ht="12.75">
      <c r="A92">
        <v>90</v>
      </c>
      <c r="B92">
        <v>19</v>
      </c>
      <c r="C92">
        <v>4</v>
      </c>
      <c r="D92">
        <v>2</v>
      </c>
    </row>
    <row r="93" spans="1:4" ht="12.75">
      <c r="A93">
        <v>91</v>
      </c>
      <c r="B93">
        <v>21</v>
      </c>
      <c r="C93">
        <v>5</v>
      </c>
      <c r="D93">
        <v>2</v>
      </c>
    </row>
    <row r="94" spans="1:4" ht="12.75">
      <c r="A94">
        <v>92</v>
      </c>
      <c r="B94">
        <v>19</v>
      </c>
      <c r="C94">
        <v>5</v>
      </c>
      <c r="D94">
        <v>2</v>
      </c>
    </row>
    <row r="95" spans="1:4" ht="12.75">
      <c r="A95">
        <v>93</v>
      </c>
      <c r="B95">
        <v>17</v>
      </c>
      <c r="C95">
        <v>5</v>
      </c>
      <c r="D95">
        <v>2</v>
      </c>
    </row>
    <row r="96" spans="1:4" ht="12.75">
      <c r="A96">
        <v>94</v>
      </c>
      <c r="B96">
        <v>15</v>
      </c>
      <c r="C96">
        <v>5</v>
      </c>
      <c r="D96">
        <v>2</v>
      </c>
    </row>
    <row r="97" spans="1:4" ht="12.75">
      <c r="A97">
        <v>95</v>
      </c>
      <c r="B97">
        <v>22</v>
      </c>
      <c r="C97">
        <v>5</v>
      </c>
      <c r="D97">
        <v>2</v>
      </c>
    </row>
    <row r="98" spans="1:4" ht="12.75">
      <c r="A98">
        <v>96</v>
      </c>
      <c r="B98">
        <v>16</v>
      </c>
      <c r="C98">
        <v>5</v>
      </c>
      <c r="D98">
        <v>2</v>
      </c>
    </row>
    <row r="99" spans="1:4" ht="12.75">
      <c r="A99">
        <v>97</v>
      </c>
      <c r="B99">
        <v>22</v>
      </c>
      <c r="C99">
        <v>5</v>
      </c>
      <c r="D99">
        <v>2</v>
      </c>
    </row>
    <row r="100" spans="1:4" ht="12.75">
      <c r="A100">
        <v>98</v>
      </c>
      <c r="B100">
        <v>22</v>
      </c>
      <c r="C100">
        <v>5</v>
      </c>
      <c r="D100">
        <v>2</v>
      </c>
    </row>
    <row r="101" spans="1:4" ht="12.75">
      <c r="A101">
        <v>99</v>
      </c>
      <c r="B101">
        <v>18</v>
      </c>
      <c r="C101">
        <v>5</v>
      </c>
      <c r="D101">
        <v>2</v>
      </c>
    </row>
    <row r="102" spans="1:4" ht="12.75">
      <c r="A102">
        <v>100</v>
      </c>
      <c r="B102">
        <v>21</v>
      </c>
      <c r="C102">
        <v>5</v>
      </c>
      <c r="D102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9"/>
  <sheetViews>
    <sheetView tabSelected="1" workbookViewId="0" topLeftCell="A1">
      <selection activeCell="R14" sqref="R14"/>
    </sheetView>
  </sheetViews>
  <sheetFormatPr defaultColWidth="11.421875" defaultRowHeight="12.75"/>
  <cols>
    <col min="1" max="1" width="6.00390625" style="4" customWidth="1"/>
    <col min="2" max="13" width="6.28125" style="4" customWidth="1"/>
    <col min="14" max="16" width="7.57421875" style="4" customWidth="1"/>
    <col min="17" max="16384" width="11.421875" style="4" customWidth="1"/>
  </cols>
  <sheetData>
    <row r="2" spans="1:16" ht="11.25">
      <c r="A2" s="6" t="s">
        <v>16</v>
      </c>
      <c r="B2" s="7">
        <v>0.05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20</v>
      </c>
      <c r="N2" s="4">
        <v>25</v>
      </c>
      <c r="O2" s="4">
        <v>30</v>
      </c>
      <c r="P2" s="4">
        <v>40</v>
      </c>
    </row>
    <row r="3" spans="2:16" ht="11.25">
      <c r="B3" s="4">
        <v>1</v>
      </c>
      <c r="C3" s="5">
        <f>FINV($B$2,C$2,$B3)</f>
        <v>161.44622350111604</v>
      </c>
      <c r="D3" s="5">
        <f aca="true" t="shared" si="0" ref="D3:P18">FINV($B$2,D$2,$B3)</f>
        <v>199.49948182329535</v>
      </c>
      <c r="E3" s="5">
        <f t="shared" si="0"/>
        <v>215.70667740888894</v>
      </c>
      <c r="F3" s="5">
        <f t="shared" si="0"/>
        <v>224.58334569819272</v>
      </c>
      <c r="G3" s="5">
        <f t="shared" si="0"/>
        <v>230.1603672094643</v>
      </c>
      <c r="H3" s="5">
        <f t="shared" si="0"/>
        <v>233.9875209145248</v>
      </c>
      <c r="I3" s="5">
        <f t="shared" si="0"/>
        <v>236.76693672314286</v>
      </c>
      <c r="J3" s="5">
        <f t="shared" si="0"/>
        <v>238.88424038887024</v>
      </c>
      <c r="K3" s="5">
        <f t="shared" si="0"/>
        <v>240.54315872490406</v>
      </c>
      <c r="L3" s="5">
        <f t="shared" si="0"/>
        <v>241.8819349259138</v>
      </c>
      <c r="M3" s="5">
        <f t="shared" si="0"/>
        <v>248.01556719467044</v>
      </c>
      <c r="N3" s="5">
        <f t="shared" si="0"/>
        <v>249.2597559466958</v>
      </c>
      <c r="O3" s="5">
        <f t="shared" si="0"/>
        <v>250.0964910723269</v>
      </c>
      <c r="P3" s="5">
        <f t="shared" si="0"/>
        <v>251.1442289687693</v>
      </c>
    </row>
    <row r="4" spans="2:16" ht="11.25">
      <c r="B4" s="4">
        <v>2</v>
      </c>
      <c r="C4" s="5">
        <f>FINV($B$2,C$2,$B4)</f>
        <v>18.512764654587954</v>
      </c>
      <c r="D4" s="5">
        <f t="shared" si="0"/>
        <v>19.0000264410628</v>
      </c>
      <c r="E4" s="5">
        <f t="shared" si="0"/>
        <v>19.164190234732814</v>
      </c>
      <c r="F4" s="5">
        <f t="shared" si="0"/>
        <v>19.246726878918707</v>
      </c>
      <c r="G4" s="5">
        <f t="shared" si="0"/>
        <v>19.296294340165332</v>
      </c>
      <c r="H4" s="5">
        <f t="shared" si="0"/>
        <v>19.329490896780044</v>
      </c>
      <c r="I4" s="5">
        <f t="shared" si="0"/>
        <v>19.35313775902614</v>
      </c>
      <c r="J4" s="5">
        <f t="shared" si="0"/>
        <v>19.370872905710712</v>
      </c>
      <c r="K4" s="5">
        <f t="shared" si="0"/>
        <v>19.38474269991275</v>
      </c>
      <c r="L4" s="5">
        <f t="shared" si="0"/>
        <v>19.395884010009468</v>
      </c>
      <c r="M4" s="5">
        <f t="shared" si="0"/>
        <v>19.445678844931535</v>
      </c>
      <c r="N4" s="5">
        <f t="shared" si="0"/>
        <v>19.455683286651038</v>
      </c>
      <c r="O4" s="5">
        <f t="shared" si="0"/>
        <v>19.462504496914335</v>
      </c>
      <c r="P4" s="5">
        <f t="shared" si="0"/>
        <v>19.47068994923029</v>
      </c>
    </row>
    <row r="5" spans="2:16" ht="11.25">
      <c r="B5" s="4">
        <v>3</v>
      </c>
      <c r="C5" s="5">
        <f aca="true" t="shared" si="1" ref="C5:P39">FINV($B$2,C$2,$B5)</f>
        <v>10.127962468686746</v>
      </c>
      <c r="D5" s="5">
        <f t="shared" si="0"/>
        <v>9.5520817922079</v>
      </c>
      <c r="E5" s="5">
        <f t="shared" si="0"/>
        <v>9.276618584408425</v>
      </c>
      <c r="F5" s="5">
        <f t="shared" si="0"/>
        <v>9.117172794503858</v>
      </c>
      <c r="G5" s="5">
        <f t="shared" si="0"/>
        <v>9.013433555082884</v>
      </c>
      <c r="H5" s="5">
        <f t="shared" si="0"/>
        <v>8.94067397894105</v>
      </c>
      <c r="I5" s="5">
        <f t="shared" si="0"/>
        <v>8.886729574442143</v>
      </c>
      <c r="J5" s="5">
        <f t="shared" si="0"/>
        <v>8.845233878673753</v>
      </c>
      <c r="K5" s="5">
        <f t="shared" si="0"/>
        <v>8.812321539153345</v>
      </c>
      <c r="L5" s="5">
        <f t="shared" si="0"/>
        <v>8.785491445451044</v>
      </c>
      <c r="M5" s="5">
        <f t="shared" si="0"/>
        <v>8.660208550281823</v>
      </c>
      <c r="N5" s="5">
        <f t="shared" si="0"/>
        <v>8.634117421024712</v>
      </c>
      <c r="O5" s="5">
        <f t="shared" si="0"/>
        <v>8.616552804596722</v>
      </c>
      <c r="P5" s="5">
        <f t="shared" si="0"/>
        <v>8.594383871241007</v>
      </c>
    </row>
    <row r="6" spans="2:16" ht="11.25">
      <c r="B6" s="4">
        <v>4</v>
      </c>
      <c r="C6" s="5">
        <f t="shared" si="1"/>
        <v>7.7086497185518965</v>
      </c>
      <c r="D6" s="5">
        <f t="shared" si="0"/>
        <v>6.944276265130611</v>
      </c>
      <c r="E6" s="5">
        <f t="shared" si="0"/>
        <v>6.591392320842715</v>
      </c>
      <c r="F6" s="5">
        <f t="shared" si="0"/>
        <v>6.388233941834187</v>
      </c>
      <c r="G6" s="5">
        <f t="shared" si="0"/>
        <v>6.2560729929828085</v>
      </c>
      <c r="H6" s="5">
        <f t="shared" si="0"/>
        <v>6.163134003145387</v>
      </c>
      <c r="I6" s="5">
        <f t="shared" si="0"/>
        <v>6.094211357776658</v>
      </c>
      <c r="J6" s="5">
        <f t="shared" si="0"/>
        <v>6.041034339432372</v>
      </c>
      <c r="K6" s="5">
        <f t="shared" si="0"/>
        <v>5.998799679218791</v>
      </c>
      <c r="L6" s="5">
        <f t="shared" si="0"/>
        <v>5.964352567389142</v>
      </c>
      <c r="M6" s="5">
        <f t="shared" si="0"/>
        <v>5.802547775601852</v>
      </c>
      <c r="N6" s="5">
        <f t="shared" si="0"/>
        <v>5.768697519670241</v>
      </c>
      <c r="O6" s="5">
        <f t="shared" si="0"/>
        <v>5.745874886997626</v>
      </c>
      <c r="P6" s="5">
        <f t="shared" si="0"/>
        <v>5.716998430216336</v>
      </c>
    </row>
    <row r="7" spans="2:16" ht="11.25">
      <c r="B7" s="4">
        <v>5</v>
      </c>
      <c r="C7" s="5">
        <f t="shared" si="1"/>
        <v>6.607876912312349</v>
      </c>
      <c r="D7" s="5">
        <f t="shared" si="0"/>
        <v>5.786148449260509</v>
      </c>
      <c r="E7" s="5">
        <f t="shared" si="0"/>
        <v>5.409447112469934</v>
      </c>
      <c r="F7" s="5">
        <f t="shared" si="0"/>
        <v>5.192163143874495</v>
      </c>
      <c r="G7" s="5">
        <f t="shared" si="0"/>
        <v>5.050338813816779</v>
      </c>
      <c r="H7" s="5">
        <f t="shared" si="0"/>
        <v>4.950294396621757</v>
      </c>
      <c r="I7" s="5">
        <f t="shared" si="0"/>
        <v>4.875857939623529</v>
      </c>
      <c r="J7" s="5">
        <f t="shared" si="0"/>
        <v>4.818332399736391</v>
      </c>
      <c r="K7" s="5">
        <f t="shared" si="0"/>
        <v>4.772459760715719</v>
      </c>
      <c r="L7" s="5">
        <f t="shared" si="0"/>
        <v>4.735056791105308</v>
      </c>
      <c r="M7" s="5">
        <f t="shared" si="0"/>
        <v>4.558131649901043</v>
      </c>
      <c r="N7" s="5">
        <f t="shared" si="0"/>
        <v>4.520899210547213</v>
      </c>
      <c r="O7" s="5">
        <f t="shared" si="0"/>
        <v>4.4957175759918755</v>
      </c>
      <c r="P7" s="5">
        <f t="shared" si="0"/>
        <v>4.463799996301532</v>
      </c>
    </row>
    <row r="8" spans="2:16" ht="11.25">
      <c r="B8" s="4">
        <v>6</v>
      </c>
      <c r="C8" s="5">
        <f t="shared" si="1"/>
        <v>5.987374152027769</v>
      </c>
      <c r="D8" s="5">
        <f t="shared" si="0"/>
        <v>5.14324938194477</v>
      </c>
      <c r="E8" s="5">
        <f t="shared" si="0"/>
        <v>4.75705519420444</v>
      </c>
      <c r="F8" s="5">
        <f t="shared" si="0"/>
        <v>4.533688979790895</v>
      </c>
      <c r="G8" s="5">
        <f t="shared" si="0"/>
        <v>4.387374019643175</v>
      </c>
      <c r="H8" s="5">
        <f t="shared" si="0"/>
        <v>4.283862153897644</v>
      </c>
      <c r="I8" s="5">
        <f t="shared" si="0"/>
        <v>4.206668791084667</v>
      </c>
      <c r="J8" s="5">
        <f t="shared" si="0"/>
        <v>4.146812671024236</v>
      </c>
      <c r="K8" s="5">
        <f t="shared" si="0"/>
        <v>4.099007355762296</v>
      </c>
      <c r="L8" s="5">
        <f t="shared" si="0"/>
        <v>4.059955927004921</v>
      </c>
      <c r="M8" s="5">
        <f t="shared" si="0"/>
        <v>3.8741916341678007</v>
      </c>
      <c r="N8" s="5">
        <f t="shared" si="0"/>
        <v>3.8348417774614063</v>
      </c>
      <c r="O8" s="5">
        <f t="shared" si="0"/>
        <v>3.808168003160972</v>
      </c>
      <c r="P8" s="5">
        <f t="shared" si="0"/>
        <v>3.7742893255199306</v>
      </c>
    </row>
    <row r="9" spans="2:16" ht="11.25">
      <c r="B9" s="4">
        <v>7</v>
      </c>
      <c r="C9" s="5">
        <f t="shared" si="1"/>
        <v>5.591459739662241</v>
      </c>
      <c r="D9" s="5">
        <f t="shared" si="0"/>
        <v>4.737415792988031</v>
      </c>
      <c r="E9" s="5">
        <f t="shared" si="0"/>
        <v>4.346830451140704</v>
      </c>
      <c r="F9" s="5">
        <f t="shared" si="0"/>
        <v>4.120309426980384</v>
      </c>
      <c r="G9" s="5">
        <f t="shared" si="0"/>
        <v>3.971521778112219</v>
      </c>
      <c r="H9" s="5">
        <f t="shared" si="0"/>
        <v>3.865977760142414</v>
      </c>
      <c r="I9" s="5">
        <f t="shared" si="0"/>
        <v>3.787050673054182</v>
      </c>
      <c r="J9" s="5">
        <f t="shared" si="0"/>
        <v>3.72571662410337</v>
      </c>
      <c r="K9" s="5">
        <f t="shared" si="0"/>
        <v>3.676674964481208</v>
      </c>
      <c r="L9" s="5">
        <f t="shared" si="0"/>
        <v>3.6365292999107623</v>
      </c>
      <c r="M9" s="5">
        <f t="shared" si="0"/>
        <v>3.444526441853668</v>
      </c>
      <c r="N9" s="5">
        <f t="shared" si="0"/>
        <v>3.4036133911286015</v>
      </c>
      <c r="O9" s="5">
        <f t="shared" si="0"/>
        <v>3.375802748450951</v>
      </c>
      <c r="P9" s="5">
        <f t="shared" si="0"/>
        <v>3.3404319310648134</v>
      </c>
    </row>
    <row r="10" spans="2:16" ht="11.25">
      <c r="B10" s="4">
        <v>8</v>
      </c>
      <c r="C10" s="5">
        <f t="shared" si="1"/>
        <v>5.317644991009729</v>
      </c>
      <c r="D10" s="5">
        <f t="shared" si="0"/>
        <v>4.458968305698363</v>
      </c>
      <c r="E10" s="5">
        <f t="shared" si="0"/>
        <v>4.06618028137018</v>
      </c>
      <c r="F10" s="5">
        <f t="shared" si="0"/>
        <v>3.837854478661029</v>
      </c>
      <c r="G10" s="5">
        <f t="shared" si="0"/>
        <v>3.687503635774192</v>
      </c>
      <c r="H10" s="5">
        <f t="shared" si="0"/>
        <v>3.580581164897012</v>
      </c>
      <c r="I10" s="5">
        <f t="shared" si="0"/>
        <v>3.500460366012703</v>
      </c>
      <c r="J10" s="5">
        <f t="shared" si="0"/>
        <v>3.4381031355223968</v>
      </c>
      <c r="K10" s="5">
        <f t="shared" si="0"/>
        <v>3.3881235594890313</v>
      </c>
      <c r="L10" s="5">
        <f t="shared" si="0"/>
        <v>3.347167876199819</v>
      </c>
      <c r="M10" s="5">
        <f t="shared" si="0"/>
        <v>3.150319116684841</v>
      </c>
      <c r="N10" s="5">
        <f t="shared" si="0"/>
        <v>3.108134194462764</v>
      </c>
      <c r="O10" s="5">
        <f t="shared" si="0"/>
        <v>3.079406951655983</v>
      </c>
      <c r="P10" s="5">
        <f t="shared" si="0"/>
        <v>3.04277847362755</v>
      </c>
    </row>
    <row r="11" spans="2:16" ht="11.25">
      <c r="B11" s="4">
        <v>9</v>
      </c>
      <c r="C11" s="5">
        <f t="shared" si="1"/>
        <v>5.117357204653672</v>
      </c>
      <c r="D11" s="5">
        <f t="shared" si="0"/>
        <v>4.256492047716165</v>
      </c>
      <c r="E11" s="5">
        <f t="shared" si="0"/>
        <v>3.862538733301335</v>
      </c>
      <c r="F11" s="5">
        <f t="shared" si="0"/>
        <v>3.6330902730696835</v>
      </c>
      <c r="G11" s="5">
        <f t="shared" si="0"/>
        <v>3.481659405224491</v>
      </c>
      <c r="H11" s="5">
        <f t="shared" si="0"/>
        <v>3.373756385371962</v>
      </c>
      <c r="I11" s="5">
        <f t="shared" si="0"/>
        <v>3.2927403026405955</v>
      </c>
      <c r="J11" s="5">
        <f t="shared" si="0"/>
        <v>3.2295872642862378</v>
      </c>
      <c r="K11" s="5">
        <f t="shared" si="0"/>
        <v>3.178897145517112</v>
      </c>
      <c r="L11" s="5">
        <f t="shared" si="0"/>
        <v>3.1372735520562856</v>
      </c>
      <c r="M11" s="5">
        <f t="shared" si="0"/>
        <v>2.936459964075766</v>
      </c>
      <c r="N11" s="5">
        <f t="shared" si="0"/>
        <v>2.8931737006132607</v>
      </c>
      <c r="O11" s="5">
        <f t="shared" si="0"/>
        <v>2.863657755369786</v>
      </c>
      <c r="P11" s="5">
        <f t="shared" si="0"/>
        <v>2.825927936100925</v>
      </c>
    </row>
    <row r="12" spans="2:16" ht="11.25">
      <c r="B12" s="4">
        <v>10</v>
      </c>
      <c r="C12" s="5">
        <f t="shared" si="1"/>
        <v>4.96459051646525</v>
      </c>
      <c r="D12" s="5">
        <f t="shared" si="0"/>
        <v>4.1028158648259705</v>
      </c>
      <c r="E12" s="5">
        <f t="shared" si="0"/>
        <v>3.708265694513102</v>
      </c>
      <c r="F12" s="5">
        <f t="shared" si="0"/>
        <v>3.4780498481268296</v>
      </c>
      <c r="G12" s="5">
        <f t="shared" si="0"/>
        <v>3.325837383272301</v>
      </c>
      <c r="H12" s="5">
        <f t="shared" si="0"/>
        <v>3.2171811881198664</v>
      </c>
      <c r="I12" s="5">
        <f t="shared" si="0"/>
        <v>3.135468773507455</v>
      </c>
      <c r="J12" s="5">
        <f t="shared" si="0"/>
        <v>3.071662035836198</v>
      </c>
      <c r="K12" s="5">
        <f t="shared" si="0"/>
        <v>3.0203821665963915</v>
      </c>
      <c r="L12" s="5">
        <f t="shared" si="0"/>
        <v>2.97823987693846</v>
      </c>
      <c r="M12" s="5">
        <f t="shared" si="0"/>
        <v>2.774015683826292</v>
      </c>
      <c r="N12" s="5">
        <f t="shared" si="0"/>
        <v>2.7297843985252257</v>
      </c>
      <c r="O12" s="5">
        <f t="shared" si="0"/>
        <v>2.6995508051186334</v>
      </c>
      <c r="P12" s="5">
        <f t="shared" si="0"/>
        <v>2.6608546477291384</v>
      </c>
    </row>
    <row r="13" spans="2:16" ht="11.25">
      <c r="B13" s="4">
        <v>11</v>
      </c>
      <c r="C13" s="5">
        <f t="shared" si="1"/>
        <v>4.844338263865211</v>
      </c>
      <c r="D13" s="5">
        <f t="shared" si="0"/>
        <v>3.9823078168410575</v>
      </c>
      <c r="E13" s="5">
        <f t="shared" si="0"/>
        <v>3.5874307968697394</v>
      </c>
      <c r="F13" s="5">
        <f t="shared" si="0"/>
        <v>3.3566891488590045</v>
      </c>
      <c r="G13" s="5">
        <f t="shared" si="0"/>
        <v>3.2038798281064373</v>
      </c>
      <c r="H13" s="5">
        <f t="shared" si="0"/>
        <v>3.094612566201249</v>
      </c>
      <c r="I13" s="5">
        <f t="shared" si="0"/>
        <v>3.0123317174002295</v>
      </c>
      <c r="J13" s="5">
        <f t="shared" si="0"/>
        <v>2.947984967249795</v>
      </c>
      <c r="K13" s="5">
        <f t="shared" si="0"/>
        <v>2.8962219289496716</v>
      </c>
      <c r="L13" s="5">
        <f t="shared" si="0"/>
        <v>2.8536248919408536</v>
      </c>
      <c r="M13" s="5">
        <f t="shared" si="0"/>
        <v>2.6464448410479235</v>
      </c>
      <c r="N13" s="5">
        <f t="shared" si="0"/>
        <v>2.601360904463945</v>
      </c>
      <c r="O13" s="5">
        <f t="shared" si="0"/>
        <v>2.570487822595169</v>
      </c>
      <c r="P13" s="5">
        <f t="shared" si="0"/>
        <v>2.5309034867859737</v>
      </c>
    </row>
    <row r="14" spans="2:16" ht="11.25">
      <c r="B14" s="4">
        <v>12</v>
      </c>
      <c r="C14" s="5">
        <f t="shared" si="1"/>
        <v>4.7472212827415206</v>
      </c>
      <c r="D14" s="5">
        <f t="shared" si="0"/>
        <v>3.8852903117003734</v>
      </c>
      <c r="E14" s="5">
        <f t="shared" si="0"/>
        <v>3.4902996048913337</v>
      </c>
      <c r="F14" s="5">
        <f t="shared" si="0"/>
        <v>3.259160052948573</v>
      </c>
      <c r="G14" s="5">
        <f t="shared" si="0"/>
        <v>3.1058746685630467</v>
      </c>
      <c r="H14" s="5">
        <f t="shared" si="0"/>
        <v>2.996117132170184</v>
      </c>
      <c r="I14" s="5">
        <f t="shared" si="0"/>
        <v>2.9133531143088476</v>
      </c>
      <c r="J14" s="5">
        <f t="shared" si="0"/>
        <v>2.8485658276622416</v>
      </c>
      <c r="K14" s="5">
        <f t="shared" si="0"/>
        <v>2.7963764637206623</v>
      </c>
      <c r="L14" s="5">
        <f t="shared" si="0"/>
        <v>2.7533886282071762</v>
      </c>
      <c r="M14" s="5">
        <f t="shared" si="0"/>
        <v>2.5435866746192914</v>
      </c>
      <c r="N14" s="5">
        <f t="shared" si="0"/>
        <v>2.4977282464533346</v>
      </c>
      <c r="O14" s="5">
        <f t="shared" si="0"/>
        <v>2.4662796249685925</v>
      </c>
      <c r="P14" s="5">
        <f t="shared" si="0"/>
        <v>2.4258781650132732</v>
      </c>
    </row>
    <row r="15" spans="2:16" ht="11.25">
      <c r="B15" s="4">
        <v>13</v>
      </c>
      <c r="C15" s="5">
        <f t="shared" si="1"/>
        <v>4.667185748985503</v>
      </c>
      <c r="D15" s="5">
        <f t="shared" si="0"/>
        <v>3.80556741674809</v>
      </c>
      <c r="E15" s="5">
        <f t="shared" si="0"/>
        <v>3.410534077374905</v>
      </c>
      <c r="F15" s="5">
        <f t="shared" si="0"/>
        <v>3.179117413765198</v>
      </c>
      <c r="G15" s="5">
        <f t="shared" si="0"/>
        <v>3.025434125447646</v>
      </c>
      <c r="H15" s="5">
        <f t="shared" si="0"/>
        <v>2.9152715796954</v>
      </c>
      <c r="I15" s="5">
        <f t="shared" si="0"/>
        <v>2.8320954470473225</v>
      </c>
      <c r="J15" s="5">
        <f t="shared" si="0"/>
        <v>2.766910256468691</v>
      </c>
      <c r="K15" s="5">
        <f t="shared" si="0"/>
        <v>2.714358515731874</v>
      </c>
      <c r="L15" s="5">
        <f t="shared" si="0"/>
        <v>2.6710225142778654</v>
      </c>
      <c r="M15" s="5">
        <f t="shared" si="0"/>
        <v>2.45888287508933</v>
      </c>
      <c r="N15" s="5">
        <f t="shared" si="0"/>
        <v>2.4123210096149705</v>
      </c>
      <c r="O15" s="5">
        <f t="shared" si="0"/>
        <v>2.380332375651051</v>
      </c>
      <c r="P15" s="5">
        <f t="shared" si="0"/>
        <v>2.339177740395826</v>
      </c>
    </row>
    <row r="16" spans="2:16" ht="11.25">
      <c r="B16" s="4">
        <v>14</v>
      </c>
      <c r="C16" s="5">
        <f t="shared" si="1"/>
        <v>4.600110514729749</v>
      </c>
      <c r="D16" s="5">
        <f t="shared" si="0"/>
        <v>3.7388900864243624</v>
      </c>
      <c r="E16" s="5">
        <f t="shared" si="0"/>
        <v>3.3438851687606075</v>
      </c>
      <c r="F16" s="5">
        <f t="shared" si="0"/>
        <v>3.112248236902815</v>
      </c>
      <c r="G16" s="5">
        <f t="shared" si="0"/>
        <v>2.9582452043541707</v>
      </c>
      <c r="H16" s="5">
        <f t="shared" si="0"/>
        <v>2.8477273872340447</v>
      </c>
      <c r="I16" s="5">
        <f t="shared" si="0"/>
        <v>2.7641959832180873</v>
      </c>
      <c r="J16" s="5">
        <f t="shared" si="0"/>
        <v>2.698669732126291</v>
      </c>
      <c r="K16" s="5">
        <f t="shared" si="0"/>
        <v>2.6457911417310243</v>
      </c>
      <c r="L16" s="5">
        <f t="shared" si="0"/>
        <v>2.6021567123279965</v>
      </c>
      <c r="M16" s="5">
        <f t="shared" si="0"/>
        <v>2.3878925503595383</v>
      </c>
      <c r="N16" s="5">
        <f t="shared" si="0"/>
        <v>2.340691196422995</v>
      </c>
      <c r="O16" s="5">
        <f t="shared" si="0"/>
        <v>2.308205182544043</v>
      </c>
      <c r="P16" s="5">
        <f t="shared" si="0"/>
        <v>2.2663471099804156</v>
      </c>
    </row>
    <row r="17" spans="2:16" ht="11.25">
      <c r="B17" s="4">
        <v>15</v>
      </c>
      <c r="C17" s="5">
        <f t="shared" si="1"/>
        <v>4.543068143902929</v>
      </c>
      <c r="D17" s="5">
        <f t="shared" si="0"/>
        <v>3.682316673803143</v>
      </c>
      <c r="E17" s="5">
        <f t="shared" si="0"/>
        <v>3.2873828104129643</v>
      </c>
      <c r="F17" s="5">
        <f t="shared" si="0"/>
        <v>3.0555682428712316</v>
      </c>
      <c r="G17" s="5">
        <f t="shared" si="0"/>
        <v>2.9012952040829987</v>
      </c>
      <c r="H17" s="5">
        <f t="shared" si="0"/>
        <v>2.7904647481591383</v>
      </c>
      <c r="I17" s="5">
        <f t="shared" si="0"/>
        <v>2.706627810766804</v>
      </c>
      <c r="J17" s="5">
        <f t="shared" si="0"/>
        <v>2.6407960262986307</v>
      </c>
      <c r="K17" s="5">
        <f t="shared" si="0"/>
        <v>2.5876261133817025</v>
      </c>
      <c r="L17" s="5">
        <f t="shared" si="0"/>
        <v>2.5437145723117283</v>
      </c>
      <c r="M17" s="5">
        <f t="shared" si="0"/>
        <v>2.327531944956718</v>
      </c>
      <c r="N17" s="5">
        <f t="shared" si="0"/>
        <v>2.2797266296947782</v>
      </c>
      <c r="O17" s="5">
        <f t="shared" si="0"/>
        <v>2.24678586846494</v>
      </c>
      <c r="P17" s="5">
        <f t="shared" si="0"/>
        <v>2.204274096584413</v>
      </c>
    </row>
    <row r="18" spans="2:16" ht="11.25">
      <c r="B18" s="4">
        <v>16</v>
      </c>
      <c r="C18" s="5">
        <f t="shared" si="1"/>
        <v>4.493998062571336</v>
      </c>
      <c r="D18" s="5">
        <f t="shared" si="0"/>
        <v>3.6337155506771524</v>
      </c>
      <c r="E18" s="5">
        <f t="shared" si="0"/>
        <v>3.2388669524152647</v>
      </c>
      <c r="F18" s="5">
        <f t="shared" si="0"/>
        <v>3.0069173817537376</v>
      </c>
      <c r="G18" s="5">
        <f t="shared" si="0"/>
        <v>2.852409863862704</v>
      </c>
      <c r="H18" s="5">
        <f t="shared" si="0"/>
        <v>2.7413094016992545</v>
      </c>
      <c r="I18" s="5">
        <f t="shared" si="0"/>
        <v>2.657195352639974</v>
      </c>
      <c r="J18" s="5">
        <f t="shared" si="0"/>
        <v>2.5910935619322117</v>
      </c>
      <c r="K18" s="5">
        <f t="shared" si="0"/>
        <v>2.53766785363041</v>
      </c>
      <c r="L18" s="5">
        <f t="shared" si="0"/>
        <v>2.493514728030277</v>
      </c>
      <c r="M18" s="5">
        <f t="shared" si="0"/>
        <v>2.2755699546905817</v>
      </c>
      <c r="N18" s="5">
        <f t="shared" si="0"/>
        <v>2.2272104160947492</v>
      </c>
      <c r="O18" s="5">
        <f t="shared" si="0"/>
        <v>2.193843329223455</v>
      </c>
      <c r="P18" s="5">
        <f t="shared" si="0"/>
        <v>2.150713385162817</v>
      </c>
    </row>
    <row r="19" spans="2:16" ht="11.25">
      <c r="B19" s="4">
        <v>17</v>
      </c>
      <c r="C19" s="5">
        <f t="shared" si="1"/>
        <v>4.451322865861584</v>
      </c>
      <c r="D19" s="5">
        <f t="shared" si="1"/>
        <v>3.591537733882433</v>
      </c>
      <c r="E19" s="5">
        <f t="shared" si="1"/>
        <v>3.1967744007488363</v>
      </c>
      <c r="F19" s="5">
        <f t="shared" si="1"/>
        <v>2.9647111432495876</v>
      </c>
      <c r="G19" s="5">
        <f t="shared" si="1"/>
        <v>2.8099975679651834</v>
      </c>
      <c r="H19" s="5">
        <f t="shared" si="1"/>
        <v>2.6986555212715757</v>
      </c>
      <c r="I19" s="5">
        <f t="shared" si="1"/>
        <v>2.6142998876821366</v>
      </c>
      <c r="J19" s="5">
        <f t="shared" si="1"/>
        <v>2.547956512444216</v>
      </c>
      <c r="K19" s="5">
        <f t="shared" si="1"/>
        <v>2.4942892196122557</v>
      </c>
      <c r="L19" s="5">
        <f t="shared" si="1"/>
        <v>2.4499158257640374</v>
      </c>
      <c r="M19" s="5">
        <f t="shared" si="1"/>
        <v>2.2303545677004877</v>
      </c>
      <c r="N19" s="5">
        <f t="shared" si="1"/>
        <v>2.181479885621229</v>
      </c>
      <c r="O19" s="5">
        <f t="shared" si="1"/>
        <v>2.1477077893905516</v>
      </c>
      <c r="P19" s="5">
        <f t="shared" si="1"/>
        <v>2.103998753000269</v>
      </c>
    </row>
    <row r="20" spans="2:16" ht="11.25">
      <c r="B20" s="4">
        <v>18</v>
      </c>
      <c r="C20" s="5">
        <f t="shared" si="1"/>
        <v>4.413863052832312</v>
      </c>
      <c r="D20" s="5">
        <f t="shared" si="1"/>
        <v>3.554561089913477</v>
      </c>
      <c r="E20" s="5">
        <f t="shared" si="1"/>
        <v>3.1599114436176023</v>
      </c>
      <c r="F20" s="5">
        <f t="shared" si="1"/>
        <v>2.927748710135347</v>
      </c>
      <c r="G20" s="5">
        <f t="shared" si="1"/>
        <v>2.7728503937396454</v>
      </c>
      <c r="H20" s="5">
        <f t="shared" si="1"/>
        <v>2.6613022896526672</v>
      </c>
      <c r="I20" s="5">
        <f t="shared" si="1"/>
        <v>2.576719282387785</v>
      </c>
      <c r="J20" s="5">
        <f t="shared" si="1"/>
        <v>2.5101556389017787</v>
      </c>
      <c r="K20" s="5">
        <f t="shared" si="1"/>
        <v>2.456282288676448</v>
      </c>
      <c r="L20" s="5">
        <f t="shared" si="1"/>
        <v>2.4117028374348592</v>
      </c>
      <c r="M20" s="5">
        <f t="shared" si="1"/>
        <v>2.1906458869125345</v>
      </c>
      <c r="N20" s="5">
        <f t="shared" si="1"/>
        <v>2.141291588486638</v>
      </c>
      <c r="O20" s="5">
        <f t="shared" si="1"/>
        <v>2.1071429046060075</v>
      </c>
      <c r="P20" s="5">
        <f t="shared" si="1"/>
        <v>2.062883197595511</v>
      </c>
    </row>
    <row r="21" spans="2:16" ht="11.25">
      <c r="B21" s="4">
        <v>19</v>
      </c>
      <c r="C21" s="5">
        <f t="shared" si="1"/>
        <v>4.380751761345891</v>
      </c>
      <c r="D21" s="5">
        <f t="shared" si="1"/>
        <v>3.521890334923228</v>
      </c>
      <c r="E21" s="5">
        <f t="shared" si="1"/>
        <v>3.1273543754650746</v>
      </c>
      <c r="F21" s="5">
        <f t="shared" si="1"/>
        <v>2.895106376854528</v>
      </c>
      <c r="G21" s="5">
        <f t="shared" si="1"/>
        <v>2.7400588464843167</v>
      </c>
      <c r="H21" s="5">
        <f t="shared" si="1"/>
        <v>2.6283188958586834</v>
      </c>
      <c r="I21" s="5">
        <f t="shared" si="1"/>
        <v>2.5435369366277882</v>
      </c>
      <c r="J21" s="5">
        <f t="shared" si="1"/>
        <v>2.4767672357484116</v>
      </c>
      <c r="K21" s="5">
        <f t="shared" si="1"/>
        <v>2.4227020389844256</v>
      </c>
      <c r="L21" s="5">
        <f t="shared" si="1"/>
        <v>2.3779307412041817</v>
      </c>
      <c r="M21" s="5">
        <f t="shared" si="1"/>
        <v>2.1554953377744823</v>
      </c>
      <c r="N21" s="5">
        <f t="shared" si="1"/>
        <v>2.1056862919976993</v>
      </c>
      <c r="O21" s="5">
        <f t="shared" si="1"/>
        <v>2.0711858894628676</v>
      </c>
      <c r="P21" s="5">
        <f t="shared" si="1"/>
        <v>2.026411038968945</v>
      </c>
    </row>
    <row r="22" spans="2:16" ht="11.25">
      <c r="B22" s="4">
        <v>20</v>
      </c>
      <c r="C22" s="5">
        <f t="shared" si="1"/>
        <v>4.351250026957132</v>
      </c>
      <c r="D22" s="5">
        <f t="shared" si="1"/>
        <v>3.4928291370306397</v>
      </c>
      <c r="E22" s="5">
        <f t="shared" si="1"/>
        <v>3.098392653555493</v>
      </c>
      <c r="F22" s="5">
        <f t="shared" si="1"/>
        <v>2.866080706098728</v>
      </c>
      <c r="G22" s="5">
        <f t="shared" si="1"/>
        <v>2.7108910671813646</v>
      </c>
      <c r="H22" s="5">
        <f t="shared" si="1"/>
        <v>2.598980586299149</v>
      </c>
      <c r="I22" s="5">
        <f t="shared" si="1"/>
        <v>2.514013885956956</v>
      </c>
      <c r="J22" s="5">
        <f t="shared" si="1"/>
        <v>2.4470665493936394</v>
      </c>
      <c r="K22" s="5">
        <f t="shared" si="1"/>
        <v>2.392816611518356</v>
      </c>
      <c r="L22" s="5">
        <f t="shared" si="1"/>
        <v>2.3478747834815294</v>
      </c>
      <c r="M22" s="5">
        <f t="shared" si="1"/>
        <v>2.1241532977001043</v>
      </c>
      <c r="N22" s="5">
        <f t="shared" si="1"/>
        <v>2.073917926281865</v>
      </c>
      <c r="O22" s="5">
        <f t="shared" si="1"/>
        <v>2.039087121374905</v>
      </c>
      <c r="P22" s="5">
        <f t="shared" si="1"/>
        <v>1.9938184436796291</v>
      </c>
    </row>
    <row r="23" spans="2:16" ht="11.25">
      <c r="B23" s="4">
        <v>21</v>
      </c>
      <c r="C23" s="5">
        <f t="shared" si="1"/>
        <v>4.324789415477426</v>
      </c>
      <c r="D23" s="5">
        <f t="shared" si="1"/>
        <v>3.4667948511923896</v>
      </c>
      <c r="E23" s="5">
        <f t="shared" si="1"/>
        <v>3.0724720545549644</v>
      </c>
      <c r="F23" s="5">
        <f t="shared" si="1"/>
        <v>2.8400961582519813</v>
      </c>
      <c r="G23" s="5">
        <f t="shared" si="1"/>
        <v>2.684778621642181</v>
      </c>
      <c r="H23" s="5">
        <f t="shared" si="1"/>
        <v>2.572711821358098</v>
      </c>
      <c r="I23" s="5">
        <f t="shared" si="1"/>
        <v>2.4875816961866803</v>
      </c>
      <c r="J23" s="5">
        <f t="shared" si="1"/>
        <v>2.4204638293667813</v>
      </c>
      <c r="K23" s="5">
        <f t="shared" si="1"/>
        <v>2.366050466662273</v>
      </c>
      <c r="L23" s="5">
        <f t="shared" si="1"/>
        <v>2.3209523192235793</v>
      </c>
      <c r="M23" s="5">
        <f t="shared" si="1"/>
        <v>2.0960335689323983</v>
      </c>
      <c r="N23" s="5">
        <f t="shared" si="1"/>
        <v>2.045396740868455</v>
      </c>
      <c r="O23" s="5">
        <f t="shared" si="1"/>
        <v>2.0102461917304026</v>
      </c>
      <c r="P23" s="5">
        <f t="shared" si="1"/>
        <v>1.9645156612568826</v>
      </c>
    </row>
    <row r="24" spans="2:16" ht="11.25">
      <c r="B24" s="4">
        <v>22</v>
      </c>
      <c r="C24" s="5">
        <f t="shared" si="1"/>
        <v>4.300943601265317</v>
      </c>
      <c r="D24" s="5">
        <f t="shared" si="1"/>
        <v>3.4433611517670215</v>
      </c>
      <c r="E24" s="5">
        <f t="shared" si="1"/>
        <v>3.0491236202578875</v>
      </c>
      <c r="F24" s="5">
        <f t="shared" si="1"/>
        <v>2.8167050913907588</v>
      </c>
      <c r="G24" s="5">
        <f t="shared" si="1"/>
        <v>2.661273867943237</v>
      </c>
      <c r="H24" s="5">
        <f t="shared" si="1"/>
        <v>2.549057853684644</v>
      </c>
      <c r="I24" s="5">
        <f t="shared" si="1"/>
        <v>2.4637714091113594</v>
      </c>
      <c r="J24" s="5">
        <f t="shared" si="1"/>
        <v>2.3965043283169507</v>
      </c>
      <c r="K24" s="5">
        <f t="shared" si="1"/>
        <v>2.341934646210575</v>
      </c>
      <c r="L24" s="5">
        <f t="shared" si="1"/>
        <v>2.2966943902247294</v>
      </c>
      <c r="M24" s="5">
        <f t="shared" si="1"/>
        <v>2.0706565351247264</v>
      </c>
      <c r="N24" s="5">
        <f t="shared" si="1"/>
        <v>2.0196466721245088</v>
      </c>
      <c r="O24" s="5">
        <f t="shared" si="1"/>
        <v>1.9841941423237586</v>
      </c>
      <c r="P24" s="5">
        <f t="shared" si="1"/>
        <v>1.9380195226403885</v>
      </c>
    </row>
    <row r="25" spans="2:16" ht="11.25">
      <c r="B25" s="4">
        <v>23</v>
      </c>
      <c r="C25" s="5">
        <f t="shared" si="1"/>
        <v>4.27934310209821</v>
      </c>
      <c r="D25" s="5">
        <f t="shared" si="1"/>
        <v>3.4221301348225097</v>
      </c>
      <c r="E25" s="5">
        <f t="shared" si="1"/>
        <v>3.0279991847237397</v>
      </c>
      <c r="F25" s="5">
        <f t="shared" si="1"/>
        <v>2.7955380232924654</v>
      </c>
      <c r="G25" s="5">
        <f t="shared" si="1"/>
        <v>2.6400002184345794</v>
      </c>
      <c r="H25" s="5">
        <f t="shared" si="1"/>
        <v>2.52765630648355</v>
      </c>
      <c r="I25" s="5">
        <f t="shared" si="1"/>
        <v>2.442227753363113</v>
      </c>
      <c r="J25" s="5">
        <f t="shared" si="1"/>
        <v>2.374811458594195</v>
      </c>
      <c r="K25" s="5">
        <f t="shared" si="1"/>
        <v>2.3201067733680247</v>
      </c>
      <c r="L25" s="5">
        <f t="shared" si="1"/>
        <v>2.274724408835027</v>
      </c>
      <c r="M25" s="5">
        <f t="shared" si="1"/>
        <v>2.047638503199778</v>
      </c>
      <c r="N25" s="5">
        <f t="shared" si="1"/>
        <v>1.9962698161180015</v>
      </c>
      <c r="O25" s="5">
        <f t="shared" si="1"/>
        <v>1.960536621936626</v>
      </c>
      <c r="P25" s="5">
        <f t="shared" si="1"/>
        <v>1.9139392293254787</v>
      </c>
    </row>
    <row r="26" spans="2:16" ht="11.25">
      <c r="B26" s="4">
        <v>24</v>
      </c>
      <c r="C26" s="5">
        <f t="shared" si="1"/>
        <v>4.25967527917237</v>
      </c>
      <c r="D26" s="5">
        <f t="shared" si="1"/>
        <v>3.4028317941192654</v>
      </c>
      <c r="E26" s="5">
        <f t="shared" si="1"/>
        <v>3.0087861091487866</v>
      </c>
      <c r="F26" s="5">
        <f t="shared" si="1"/>
        <v>2.7762894205807243</v>
      </c>
      <c r="G26" s="5">
        <f t="shared" si="1"/>
        <v>2.620652139739832</v>
      </c>
      <c r="H26" s="5">
        <f t="shared" si="1"/>
        <v>2.5081874355237233</v>
      </c>
      <c r="I26" s="5">
        <f t="shared" si="1"/>
        <v>2.4226309847108496</v>
      </c>
      <c r="J26" s="5">
        <f t="shared" si="1"/>
        <v>2.355079686822137</v>
      </c>
      <c r="K26" s="5">
        <f t="shared" si="1"/>
        <v>2.300243551189851</v>
      </c>
      <c r="L26" s="5">
        <f t="shared" si="1"/>
        <v>2.2547368416780955</v>
      </c>
      <c r="M26" s="5">
        <f t="shared" si="1"/>
        <v>2.0266632816401398</v>
      </c>
      <c r="N26" s="5">
        <f t="shared" si="1"/>
        <v>1.974960639472556</v>
      </c>
      <c r="O26" s="5">
        <f t="shared" si="1"/>
        <v>1.9389574390515918</v>
      </c>
      <c r="P26" s="5">
        <f t="shared" si="1"/>
        <v>1.8919550370810612</v>
      </c>
    </row>
    <row r="27" spans="2:16" ht="11.25">
      <c r="B27" s="4">
        <v>25</v>
      </c>
      <c r="C27" s="5">
        <f t="shared" si="1"/>
        <v>4.24169854795764</v>
      </c>
      <c r="D27" s="5">
        <f t="shared" si="1"/>
        <v>3.3851961234176997</v>
      </c>
      <c r="E27" s="5">
        <f t="shared" si="1"/>
        <v>2.9912428090028698</v>
      </c>
      <c r="F27" s="5">
        <f t="shared" si="1"/>
        <v>2.7587105932980194</v>
      </c>
      <c r="G27" s="5">
        <f t="shared" si="1"/>
        <v>2.602988047328836</v>
      </c>
      <c r="H27" s="5">
        <f t="shared" si="1"/>
        <v>2.4904096562750055</v>
      </c>
      <c r="I27" s="5">
        <f t="shared" si="1"/>
        <v>2.404725307769695</v>
      </c>
      <c r="J27" s="5">
        <f t="shared" si="1"/>
        <v>2.3370603230432607</v>
      </c>
      <c r="K27" s="5">
        <f t="shared" si="1"/>
        <v>2.282099842432217</v>
      </c>
      <c r="L27" s="5">
        <f t="shared" si="1"/>
        <v>2.236475893369061</v>
      </c>
      <c r="M27" s="5">
        <f t="shared" si="1"/>
        <v>2.0074715223472595</v>
      </c>
      <c r="N27" s="5">
        <f t="shared" si="1"/>
        <v>1.9554491359485837</v>
      </c>
      <c r="O27" s="5">
        <f t="shared" si="1"/>
        <v>1.919186587429067</v>
      </c>
      <c r="P27" s="5">
        <f t="shared" si="1"/>
        <v>1.871800492381226</v>
      </c>
    </row>
    <row r="28" spans="2:16" ht="11.25">
      <c r="B28" s="4">
        <v>26</v>
      </c>
      <c r="C28" s="5">
        <f t="shared" si="1"/>
        <v>4.22519974563329</v>
      </c>
      <c r="D28" s="5">
        <f t="shared" si="1"/>
        <v>3.3690099598970846</v>
      </c>
      <c r="E28" s="5">
        <f t="shared" si="1"/>
        <v>2.975156121465261</v>
      </c>
      <c r="F28" s="5">
        <f t="shared" si="1"/>
        <v>2.7425954840509803</v>
      </c>
      <c r="G28" s="5">
        <f t="shared" si="1"/>
        <v>2.5867876729535055</v>
      </c>
      <c r="H28" s="5">
        <f t="shared" si="1"/>
        <v>2.474109805916669</v>
      </c>
      <c r="I28" s="5">
        <f t="shared" si="1"/>
        <v>2.3883117705736367</v>
      </c>
      <c r="J28" s="5">
        <f t="shared" si="1"/>
        <v>2.320525993582123</v>
      </c>
      <c r="K28" s="5">
        <f t="shared" si="1"/>
        <v>2.265451826133358</v>
      </c>
      <c r="L28" s="5">
        <f t="shared" si="1"/>
        <v>2.219717742946159</v>
      </c>
      <c r="M28" s="5">
        <f t="shared" si="1"/>
        <v>1.9898394043593726</v>
      </c>
      <c r="N28" s="5">
        <f t="shared" si="1"/>
        <v>1.9375150372979988</v>
      </c>
      <c r="O28" s="5">
        <f t="shared" si="1"/>
        <v>1.9010109042483236</v>
      </c>
      <c r="P28" s="5">
        <f t="shared" si="1"/>
        <v>1.8532553269778873</v>
      </c>
    </row>
    <row r="29" spans="2:16" ht="11.25">
      <c r="B29" s="4">
        <v>27</v>
      </c>
      <c r="C29" s="5">
        <f t="shared" si="1"/>
        <v>4.210008341942739</v>
      </c>
      <c r="D29" s="5">
        <f t="shared" si="1"/>
        <v>3.354131195010268</v>
      </c>
      <c r="E29" s="5">
        <f t="shared" si="1"/>
        <v>2.9603484108520206</v>
      </c>
      <c r="F29" s="5">
        <f t="shared" si="1"/>
        <v>2.727766457155667</v>
      </c>
      <c r="G29" s="5">
        <f t="shared" si="1"/>
        <v>2.5718875917846162</v>
      </c>
      <c r="H29" s="5">
        <f t="shared" si="1"/>
        <v>2.459110248764773</v>
      </c>
      <c r="I29" s="5">
        <f t="shared" si="1"/>
        <v>2.373205632011377</v>
      </c>
      <c r="J29" s="5">
        <f t="shared" si="1"/>
        <v>2.3053132736094994</v>
      </c>
      <c r="K29" s="5">
        <f t="shared" si="1"/>
        <v>2.25013252475037</v>
      </c>
      <c r="L29" s="5">
        <f t="shared" si="1"/>
        <v>2.204295412866486</v>
      </c>
      <c r="M29" s="5">
        <f t="shared" si="1"/>
        <v>1.973589291992539</v>
      </c>
      <c r="N29" s="5">
        <f t="shared" si="1"/>
        <v>1.9209736024095037</v>
      </c>
      <c r="O29" s="5">
        <f t="shared" si="1"/>
        <v>1.8842349902570277</v>
      </c>
      <c r="P29" s="5">
        <f t="shared" si="1"/>
        <v>1.83612769433239</v>
      </c>
    </row>
    <row r="30" spans="2:16" ht="11.25">
      <c r="B30" s="4">
        <v>28</v>
      </c>
      <c r="C30" s="5">
        <f t="shared" si="1"/>
        <v>4.195982228338835</v>
      </c>
      <c r="D30" s="5">
        <f t="shared" si="1"/>
        <v>3.340389298500668</v>
      </c>
      <c r="E30" s="5">
        <f t="shared" si="1"/>
        <v>2.946684674043354</v>
      </c>
      <c r="F30" s="5">
        <f t="shared" si="1"/>
        <v>2.71407429863757</v>
      </c>
      <c r="G30" s="5">
        <f t="shared" si="1"/>
        <v>2.558124378992943</v>
      </c>
      <c r="H30" s="5">
        <f t="shared" si="1"/>
        <v>2.445261770844809</v>
      </c>
      <c r="I30" s="5">
        <f t="shared" si="1"/>
        <v>2.3592576781084063</v>
      </c>
      <c r="J30" s="5">
        <f t="shared" si="1"/>
        <v>2.2912658437235223</v>
      </c>
      <c r="K30" s="5">
        <f t="shared" si="1"/>
        <v>2.235978513454029</v>
      </c>
      <c r="L30" s="5">
        <f t="shared" si="1"/>
        <v>2.1900419255871384</v>
      </c>
      <c r="M30" s="5">
        <f t="shared" si="1"/>
        <v>1.958561313131213</v>
      </c>
      <c r="N30" s="5">
        <f t="shared" si="1"/>
        <v>1.905668511881231</v>
      </c>
      <c r="O30" s="5">
        <f t="shared" si="1"/>
        <v>1.8687096314806695</v>
      </c>
      <c r="P30" s="5">
        <f t="shared" si="1"/>
        <v>1.8202648277565459</v>
      </c>
    </row>
    <row r="31" spans="2:16" ht="11.25">
      <c r="B31" s="4">
        <v>29</v>
      </c>
      <c r="C31" s="5">
        <f t="shared" si="1"/>
        <v>4.18296508541971</v>
      </c>
      <c r="D31" s="5">
        <f t="shared" si="1"/>
        <v>3.327656372675847</v>
      </c>
      <c r="E31" s="5">
        <f t="shared" si="1"/>
        <v>2.9340299079194665</v>
      </c>
      <c r="F31" s="5">
        <f t="shared" si="1"/>
        <v>2.7013982162316097</v>
      </c>
      <c r="G31" s="5">
        <f t="shared" si="1"/>
        <v>2.5453843477407645</v>
      </c>
      <c r="H31" s="5">
        <f t="shared" si="1"/>
        <v>2.432436474464339</v>
      </c>
      <c r="I31" s="5">
        <f t="shared" si="1"/>
        <v>2.3463400111722876</v>
      </c>
      <c r="J31" s="5">
        <f t="shared" si="1"/>
        <v>2.2782487008043972</v>
      </c>
      <c r="K31" s="5">
        <f t="shared" si="1"/>
        <v>2.2228761054066126</v>
      </c>
      <c r="L31" s="5">
        <f t="shared" si="1"/>
        <v>2.1768471469840733</v>
      </c>
      <c r="M31" s="5">
        <f t="shared" si="1"/>
        <v>1.9446204646555998</v>
      </c>
      <c r="N31" s="5">
        <f t="shared" si="1"/>
        <v>1.8914647625933867</v>
      </c>
      <c r="O31" s="5">
        <f t="shared" si="1"/>
        <v>1.854292719372097</v>
      </c>
      <c r="P31" s="5">
        <f t="shared" si="1"/>
        <v>1.8055246187032026</v>
      </c>
    </row>
    <row r="32" spans="2:16" ht="11.25">
      <c r="B32" s="4">
        <v>30</v>
      </c>
      <c r="C32" s="5">
        <f t="shared" si="1"/>
        <v>4.170885858911788</v>
      </c>
      <c r="D32" s="5">
        <f t="shared" si="1"/>
        <v>3.3158329415527987</v>
      </c>
      <c r="E32" s="5">
        <f t="shared" si="1"/>
        <v>2.9222775310699944</v>
      </c>
      <c r="F32" s="5">
        <f t="shared" si="1"/>
        <v>2.6896316285274224</v>
      </c>
      <c r="G32" s="5">
        <f t="shared" si="1"/>
        <v>2.533553811190359</v>
      </c>
      <c r="H32" s="5">
        <f t="shared" si="1"/>
        <v>2.420520672785642</v>
      </c>
      <c r="I32" s="5">
        <f t="shared" si="1"/>
        <v>2.334346049792657</v>
      </c>
      <c r="J32" s="5">
        <f t="shared" si="1"/>
        <v>2.266162368869118</v>
      </c>
      <c r="K32" s="5">
        <f t="shared" si="1"/>
        <v>2.2106974029156845</v>
      </c>
      <c r="L32" s="5">
        <f t="shared" si="1"/>
        <v>2.164579626651175</v>
      </c>
      <c r="M32" s="5">
        <f t="shared" si="1"/>
        <v>1.931653059727978</v>
      </c>
      <c r="N32" s="5">
        <f t="shared" si="1"/>
        <v>1.8782486677082488</v>
      </c>
      <c r="O32" s="5">
        <f t="shared" si="1"/>
        <v>1.8408705670935888</v>
      </c>
      <c r="P32" s="5">
        <f t="shared" si="1"/>
        <v>1.7917898276209598</v>
      </c>
    </row>
    <row r="33" spans="2:16" ht="11.25">
      <c r="B33" s="4">
        <f>B32+10</f>
        <v>40</v>
      </c>
      <c r="C33" s="5">
        <f t="shared" si="1"/>
        <v>4.0847396576282335</v>
      </c>
      <c r="D33" s="5">
        <f t="shared" si="1"/>
        <v>3.2317331033482333</v>
      </c>
      <c r="E33" s="5">
        <f t="shared" si="1"/>
        <v>2.838746127054037</v>
      </c>
      <c r="F33" s="5">
        <f t="shared" si="1"/>
        <v>2.6059723268190282</v>
      </c>
      <c r="G33" s="5">
        <f t="shared" si="1"/>
        <v>2.4494681838405086</v>
      </c>
      <c r="H33" s="5">
        <f t="shared" si="1"/>
        <v>2.3358524003924686</v>
      </c>
      <c r="I33" s="5">
        <f t="shared" si="1"/>
        <v>2.2490240780825843</v>
      </c>
      <c r="J33" s="5">
        <f t="shared" si="1"/>
        <v>2.1801724869874306</v>
      </c>
      <c r="K33" s="5">
        <f t="shared" si="1"/>
        <v>2.1240289527213463</v>
      </c>
      <c r="L33" s="5">
        <f t="shared" si="1"/>
        <v>2.07725037171258</v>
      </c>
      <c r="M33" s="5">
        <f t="shared" si="1"/>
        <v>1.8388597311513877</v>
      </c>
      <c r="N33" s="5">
        <f t="shared" si="1"/>
        <v>1.7834587140441727</v>
      </c>
      <c r="O33" s="5">
        <f t="shared" si="1"/>
        <v>1.7444321542825492</v>
      </c>
      <c r="P33" s="5">
        <f t="shared" si="1"/>
        <v>1.6927970136748627</v>
      </c>
    </row>
    <row r="34" spans="2:16" ht="11.25">
      <c r="B34" s="4">
        <f>B33+10</f>
        <v>50</v>
      </c>
      <c r="C34" s="5">
        <f t="shared" si="1"/>
        <v>4.034319545098697</v>
      </c>
      <c r="D34" s="5">
        <f t="shared" si="1"/>
        <v>3.18260617859778</v>
      </c>
      <c r="E34" s="5">
        <f t="shared" si="1"/>
        <v>2.790010000808252</v>
      </c>
      <c r="F34" s="5">
        <f t="shared" si="1"/>
        <v>2.557179357154382</v>
      </c>
      <c r="G34" s="5">
        <f t="shared" si="1"/>
        <v>2.4004123133636313</v>
      </c>
      <c r="H34" s="5">
        <f t="shared" si="1"/>
        <v>2.2864341531203536</v>
      </c>
      <c r="I34" s="5">
        <f t="shared" si="1"/>
        <v>2.199200821451086</v>
      </c>
      <c r="J34" s="5">
        <f t="shared" si="1"/>
        <v>2.1299229047144763</v>
      </c>
      <c r="K34" s="5">
        <f t="shared" si="1"/>
        <v>2.073349492093257</v>
      </c>
      <c r="L34" s="5">
        <f t="shared" si="1"/>
        <v>2.026141032729356</v>
      </c>
      <c r="M34" s="5">
        <f t="shared" si="1"/>
        <v>1.7841230715021084</v>
      </c>
      <c r="N34" s="5">
        <f t="shared" si="1"/>
        <v>1.7273436014875188</v>
      </c>
      <c r="O34" s="5">
        <f t="shared" si="1"/>
        <v>1.6871570807097669</v>
      </c>
      <c r="P34" s="5">
        <f t="shared" si="1"/>
        <v>1.6336816344164617</v>
      </c>
    </row>
    <row r="35" spans="2:16" ht="11.25">
      <c r="B35" s="4">
        <f>B34+10</f>
        <v>60</v>
      </c>
      <c r="C35" s="5">
        <f t="shared" si="1"/>
        <v>4.001194042757561</v>
      </c>
      <c r="D35" s="5">
        <f t="shared" si="1"/>
        <v>3.15041148724049</v>
      </c>
      <c r="E35" s="5">
        <f t="shared" si="1"/>
        <v>2.758078210263193</v>
      </c>
      <c r="F35" s="5">
        <f t="shared" si="1"/>
        <v>2.5252120394725353</v>
      </c>
      <c r="G35" s="5">
        <f t="shared" si="1"/>
        <v>2.3682673599978443</v>
      </c>
      <c r="H35" s="5">
        <f t="shared" si="1"/>
        <v>2.254054720651766</v>
      </c>
      <c r="I35" s="5">
        <f t="shared" si="1"/>
        <v>2.166540724601873</v>
      </c>
      <c r="J35" s="5">
        <f t="shared" si="1"/>
        <v>2.096967932629923</v>
      </c>
      <c r="K35" s="5">
        <f t="shared" si="1"/>
        <v>2.0400960920596845</v>
      </c>
      <c r="L35" s="5">
        <f t="shared" si="1"/>
        <v>1.992592757460443</v>
      </c>
      <c r="M35" s="5">
        <f t="shared" si="1"/>
        <v>1.7479848679613497</v>
      </c>
      <c r="N35" s="5">
        <f t="shared" si="1"/>
        <v>1.6901910981914625</v>
      </c>
      <c r="O35" s="5">
        <f t="shared" si="1"/>
        <v>1.6491412679897621</v>
      </c>
      <c r="P35" s="5">
        <f t="shared" si="1"/>
        <v>1.5942731579343672</v>
      </c>
    </row>
    <row r="36" spans="2:16" ht="11.25">
      <c r="B36" s="4">
        <f>B35+60</f>
        <v>120</v>
      </c>
      <c r="C36" s="5">
        <f t="shared" si="1"/>
        <v>3.9201211166073335</v>
      </c>
      <c r="D36" s="5">
        <f t="shared" si="1"/>
        <v>3.0717757226739195</v>
      </c>
      <c r="E36" s="5">
        <f t="shared" si="1"/>
        <v>2.680167199287098</v>
      </c>
      <c r="F36" s="5">
        <f aca="true" t="shared" si="2" ref="D36:P39">FINV($B$2,F$2,$B36)</f>
        <v>2.447237079650222</v>
      </c>
      <c r="G36" s="5">
        <f t="shared" si="2"/>
        <v>2.2898518636793597</v>
      </c>
      <c r="H36" s="5">
        <f t="shared" si="2"/>
        <v>2.1750068412984547</v>
      </c>
      <c r="I36" s="5">
        <f t="shared" si="2"/>
        <v>2.0867716443717654</v>
      </c>
      <c r="J36" s="5">
        <f t="shared" si="2"/>
        <v>2.0164279135315155</v>
      </c>
      <c r="K36" s="5">
        <f t="shared" si="2"/>
        <v>1.9587638178109046</v>
      </c>
      <c r="L36" s="5">
        <f t="shared" si="2"/>
        <v>1.910461122633933</v>
      </c>
      <c r="M36" s="5">
        <f t="shared" si="2"/>
        <v>1.6586803042173415</v>
      </c>
      <c r="N36" s="5">
        <f t="shared" si="2"/>
        <v>1.5979573220192833</v>
      </c>
      <c r="O36" s="5">
        <f t="shared" si="2"/>
        <v>1.554342432541489</v>
      </c>
      <c r="P36" s="5">
        <f t="shared" si="2"/>
        <v>1.4952021842873364</v>
      </c>
    </row>
    <row r="37" spans="2:16" ht="11.25">
      <c r="B37" s="4">
        <f>B36+80</f>
        <v>200</v>
      </c>
      <c r="C37" s="5">
        <f>FINV($B$2,C$2,$B37)</f>
        <v>3.8883740671735723</v>
      </c>
      <c r="D37" s="5">
        <f t="shared" si="2"/>
        <v>3.041051854779653</v>
      </c>
      <c r="E37" s="5">
        <f t="shared" si="2"/>
        <v>2.6497559701965656</v>
      </c>
      <c r="F37" s="5">
        <f t="shared" si="2"/>
        <v>2.416797428850259</v>
      </c>
      <c r="G37" s="5">
        <f t="shared" si="2"/>
        <v>2.259234577195457</v>
      </c>
      <c r="H37" s="5">
        <f t="shared" si="2"/>
        <v>2.1441337594296783</v>
      </c>
      <c r="I37" s="5">
        <f t="shared" si="2"/>
        <v>2.0555930291266122</v>
      </c>
      <c r="J37" s="5">
        <f t="shared" si="2"/>
        <v>1.9849224486279127</v>
      </c>
      <c r="K37" s="5">
        <f t="shared" si="2"/>
        <v>1.9269243978214945</v>
      </c>
      <c r="L37" s="5">
        <f t="shared" si="2"/>
        <v>1.878280642131358</v>
      </c>
      <c r="M37" s="5">
        <f t="shared" si="2"/>
        <v>1.6233059341175249</v>
      </c>
      <c r="N37" s="5">
        <f t="shared" si="2"/>
        <v>1.5612133807962891</v>
      </c>
      <c r="O37" s="5">
        <f t="shared" si="2"/>
        <v>1.516365699671951</v>
      </c>
      <c r="P37" s="5">
        <f t="shared" si="2"/>
        <v>1.4550902704968394</v>
      </c>
    </row>
    <row r="38" spans="2:16" ht="11.25">
      <c r="B38" s="4">
        <f>B37+300</f>
        <v>500</v>
      </c>
      <c r="C38" s="5">
        <f>FINV($B$2,C$2,$B38)</f>
        <v>3.8601228879997507</v>
      </c>
      <c r="D38" s="5">
        <f t="shared" si="2"/>
        <v>3.0137528028717497</v>
      </c>
      <c r="E38" s="5">
        <f t="shared" si="2"/>
        <v>2.622734029955609</v>
      </c>
      <c r="F38" s="5">
        <f t="shared" si="2"/>
        <v>2.389768383181945</v>
      </c>
      <c r="G38" s="5">
        <f t="shared" si="2"/>
        <v>2.232042106697918</v>
      </c>
      <c r="H38" s="5">
        <f t="shared" si="2"/>
        <v>2.116699704401981</v>
      </c>
      <c r="I38" s="5">
        <f t="shared" si="2"/>
        <v>2.0278818624319683</v>
      </c>
      <c r="J38" s="5">
        <f t="shared" si="2"/>
        <v>1.9569128539842495</v>
      </c>
      <c r="K38" s="5">
        <f t="shared" si="2"/>
        <v>1.898598611660418</v>
      </c>
      <c r="L38" s="5">
        <f t="shared" si="2"/>
        <v>1.8496386644528684</v>
      </c>
      <c r="M38" s="5">
        <f t="shared" si="2"/>
        <v>1.5916015172479092</v>
      </c>
      <c r="N38" s="5">
        <f t="shared" si="2"/>
        <v>1.5281553800150505</v>
      </c>
      <c r="O38" s="5">
        <f t="shared" si="2"/>
        <v>1.4820642491031322</v>
      </c>
      <c r="P38" s="5">
        <f t="shared" si="2"/>
        <v>1.4185843610903248</v>
      </c>
    </row>
    <row r="39" spans="2:16" ht="11.25">
      <c r="B39" s="4">
        <f>B38+B38</f>
        <v>1000</v>
      </c>
      <c r="C39" s="5">
        <f>FINV($B$2,C$2,$B39)</f>
        <v>3.8507721455971478</v>
      </c>
      <c r="D39" s="5">
        <f t="shared" si="2"/>
        <v>3.0047289101275965</v>
      </c>
      <c r="E39" s="5">
        <f t="shared" si="2"/>
        <v>2.6138025077671045</v>
      </c>
      <c r="F39" s="5">
        <f t="shared" si="2"/>
        <v>2.380829755566083</v>
      </c>
      <c r="G39" s="5">
        <f t="shared" si="2"/>
        <v>2.2230537410905526</v>
      </c>
      <c r="H39" s="5">
        <f t="shared" si="2"/>
        <v>2.107633179093682</v>
      </c>
      <c r="I39" s="5">
        <f t="shared" si="2"/>
        <v>2.018719413854342</v>
      </c>
      <c r="J39" s="5">
        <f t="shared" si="2"/>
        <v>1.9476473767099378</v>
      </c>
      <c r="K39" s="5">
        <f t="shared" si="2"/>
        <v>1.8892265529757424</v>
      </c>
      <c r="L39" s="5">
        <f t="shared" si="2"/>
        <v>1.840152918930471</v>
      </c>
      <c r="M39" s="5">
        <f t="shared" si="2"/>
        <v>1.5810570630492293</v>
      </c>
      <c r="N39" s="5">
        <f t="shared" si="2"/>
        <v>1.5171295331128931</v>
      </c>
      <c r="O39" s="5">
        <f t="shared" si="2"/>
        <v>1.4705925366342854</v>
      </c>
      <c r="P39" s="5">
        <f t="shared" si="2"/>
        <v>1.4063044062595509</v>
      </c>
    </row>
    <row r="42" spans="1:16" ht="11.25">
      <c r="A42" s="6" t="s">
        <v>16</v>
      </c>
      <c r="B42" s="7">
        <v>0.01</v>
      </c>
      <c r="C42" s="4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20</v>
      </c>
      <c r="N42" s="4">
        <v>25</v>
      </c>
      <c r="O42" s="4">
        <v>30</v>
      </c>
      <c r="P42" s="4">
        <v>40</v>
      </c>
    </row>
    <row r="43" spans="2:16" ht="11.25">
      <c r="B43" s="4">
        <v>1</v>
      </c>
      <c r="C43" s="5">
        <f>FINV($B$42,C$42,$B43)</f>
        <v>4052.184522151947</v>
      </c>
      <c r="D43" s="5">
        <f aca="true" t="shared" si="3" ref="D43:P58">FINV($B$42,D$42,$B43)</f>
        <v>4999.339580535889</v>
      </c>
      <c r="E43" s="5">
        <f t="shared" si="3"/>
        <v>5403.533577919006</v>
      </c>
      <c r="F43" s="5">
        <f t="shared" si="3"/>
        <v>5624.257028102875</v>
      </c>
      <c r="G43" s="5">
        <f t="shared" si="3"/>
        <v>5763.9554142951965</v>
      </c>
      <c r="H43" s="5">
        <f t="shared" si="3"/>
        <v>5858.950316905975</v>
      </c>
      <c r="I43" s="5">
        <f t="shared" si="3"/>
        <v>5928.3338487148285</v>
      </c>
      <c r="J43" s="5">
        <f t="shared" si="3"/>
        <v>5980.953574180603</v>
      </c>
      <c r="K43" s="5">
        <f t="shared" si="3"/>
        <v>6022.397428750992</v>
      </c>
      <c r="L43" s="5">
        <f t="shared" si="3"/>
        <v>6055.925041437149</v>
      </c>
      <c r="M43" s="5">
        <f t="shared" si="3"/>
        <v>6208.6619436740875</v>
      </c>
      <c r="N43" s="5">
        <f t="shared" si="3"/>
        <v>6239.861249923706</v>
      </c>
      <c r="O43" s="5">
        <f t="shared" si="3"/>
        <v>6260.350346565247</v>
      </c>
      <c r="P43" s="5">
        <f t="shared" si="3"/>
        <v>6286.42737865448</v>
      </c>
    </row>
    <row r="44" spans="2:16" ht="11.25">
      <c r="B44" s="4">
        <v>2</v>
      </c>
      <c r="C44" s="5">
        <f aca="true" t="shared" si="4" ref="C44:P79">FINV($B$42,C$42,$B44)</f>
        <v>98.50191418081522</v>
      </c>
      <c r="D44" s="5">
        <f t="shared" si="3"/>
        <v>99.00031727738678</v>
      </c>
      <c r="E44" s="5">
        <f t="shared" si="3"/>
        <v>99.16402632370591</v>
      </c>
      <c r="F44" s="5">
        <f t="shared" si="3"/>
        <v>99.25133781507611</v>
      </c>
      <c r="G44" s="5">
        <f t="shared" si="3"/>
        <v>99.3022695183754</v>
      </c>
      <c r="H44" s="5">
        <f t="shared" si="3"/>
        <v>99.33137334883213</v>
      </c>
      <c r="I44" s="5">
        <f t="shared" si="3"/>
        <v>99.35683920048177</v>
      </c>
      <c r="J44" s="5">
        <f t="shared" si="3"/>
        <v>99.37502909451723</v>
      </c>
      <c r="K44" s="5">
        <f t="shared" si="3"/>
        <v>99.3895810097456</v>
      </c>
      <c r="L44" s="5">
        <f t="shared" si="3"/>
        <v>99.39685696735978</v>
      </c>
      <c r="M44" s="5">
        <f t="shared" si="3"/>
        <v>99.44778867065907</v>
      </c>
      <c r="N44" s="5">
        <f t="shared" si="3"/>
        <v>99.45870260708034</v>
      </c>
      <c r="O44" s="5">
        <f t="shared" si="3"/>
        <v>99.46597856469452</v>
      </c>
      <c r="P44" s="5">
        <f t="shared" si="3"/>
        <v>99.4768925011158</v>
      </c>
    </row>
    <row r="45" spans="2:16" ht="11.25">
      <c r="B45" s="4">
        <v>3</v>
      </c>
      <c r="C45" s="5">
        <f t="shared" si="4"/>
        <v>34.11605575820431</v>
      </c>
      <c r="D45" s="5">
        <f t="shared" si="3"/>
        <v>30.816408980172127</v>
      </c>
      <c r="E45" s="5">
        <f t="shared" si="3"/>
        <v>29.4567144010216</v>
      </c>
      <c r="F45" s="5">
        <f t="shared" si="3"/>
        <v>28.710019250866026</v>
      </c>
      <c r="G45" s="5">
        <f t="shared" si="3"/>
        <v>28.237082005944103</v>
      </c>
      <c r="H45" s="5">
        <f t="shared" si="3"/>
        <v>27.91057340800762</v>
      </c>
      <c r="I45" s="5">
        <f t="shared" si="3"/>
        <v>27.67137630144134</v>
      </c>
      <c r="J45" s="5">
        <f t="shared" si="3"/>
        <v>27.489477361086756</v>
      </c>
      <c r="K45" s="5">
        <f t="shared" si="3"/>
        <v>27.34486770350486</v>
      </c>
      <c r="L45" s="5">
        <f t="shared" si="3"/>
        <v>27.228452381677926</v>
      </c>
      <c r="M45" s="5">
        <f t="shared" si="3"/>
        <v>26.690031518228352</v>
      </c>
      <c r="N45" s="5">
        <f t="shared" si="3"/>
        <v>26.579073164612055</v>
      </c>
      <c r="O45" s="5">
        <f t="shared" si="3"/>
        <v>26.504494599066675</v>
      </c>
      <c r="P45" s="5">
        <f t="shared" si="3"/>
        <v>26.410816644784063</v>
      </c>
    </row>
    <row r="46" spans="2:16" ht="11.25">
      <c r="B46" s="4">
        <v>4</v>
      </c>
      <c r="C46" s="5">
        <f t="shared" si="4"/>
        <v>21.19759301422164</v>
      </c>
      <c r="D46" s="5">
        <f t="shared" si="3"/>
        <v>17.999809642788023</v>
      </c>
      <c r="E46" s="5">
        <f t="shared" si="3"/>
        <v>16.694229998392984</v>
      </c>
      <c r="F46" s="5">
        <f t="shared" si="3"/>
        <v>15.97709342604503</v>
      </c>
      <c r="G46" s="5">
        <f t="shared" si="3"/>
        <v>15.52189132780768</v>
      </c>
      <c r="H46" s="5">
        <f t="shared" si="3"/>
        <v>15.20675141364336</v>
      </c>
      <c r="I46" s="5">
        <f t="shared" si="3"/>
        <v>14.975739759393036</v>
      </c>
      <c r="J46" s="5">
        <f t="shared" si="3"/>
        <v>14.798843039898202</v>
      </c>
      <c r="K46" s="5">
        <f t="shared" si="3"/>
        <v>14.659235603176057</v>
      </c>
      <c r="L46" s="5">
        <f t="shared" si="3"/>
        <v>14.546003512805328</v>
      </c>
      <c r="M46" s="5">
        <f t="shared" si="3"/>
        <v>14.019406080478802</v>
      </c>
      <c r="N46" s="5">
        <f t="shared" si="3"/>
        <v>13.910721463616937</v>
      </c>
      <c r="O46" s="5">
        <f t="shared" si="3"/>
        <v>13.837507140124217</v>
      </c>
      <c r="P46" s="5">
        <f t="shared" si="3"/>
        <v>13.745193427894264</v>
      </c>
    </row>
    <row r="47" spans="2:16" ht="11.25">
      <c r="B47" s="4">
        <v>5</v>
      </c>
      <c r="C47" s="5">
        <f t="shared" si="4"/>
        <v>16.258127288892865</v>
      </c>
      <c r="D47" s="5">
        <f t="shared" si="3"/>
        <v>13.274075172375888</v>
      </c>
      <c r="E47" s="5">
        <f t="shared" si="3"/>
        <v>12.059899745509028</v>
      </c>
      <c r="F47" s="5">
        <f t="shared" si="3"/>
        <v>11.391875887056813</v>
      </c>
      <c r="G47" s="5">
        <f t="shared" si="3"/>
        <v>10.967141861328855</v>
      </c>
      <c r="H47" s="5">
        <f t="shared" si="3"/>
        <v>10.672238204278983</v>
      </c>
      <c r="I47" s="5">
        <f t="shared" si="3"/>
        <v>10.455551091581583</v>
      </c>
      <c r="J47" s="5">
        <f t="shared" si="3"/>
        <v>10.28934093483258</v>
      </c>
      <c r="K47" s="5">
        <f t="shared" si="3"/>
        <v>10.157691576750949</v>
      </c>
      <c r="L47" s="5">
        <f t="shared" si="3"/>
        <v>10.051053322968073</v>
      </c>
      <c r="M47" s="5">
        <f t="shared" si="3"/>
        <v>9.552650226396509</v>
      </c>
      <c r="N47" s="5">
        <f t="shared" si="3"/>
        <v>9.449195204069838</v>
      </c>
      <c r="O47" s="5">
        <f t="shared" si="3"/>
        <v>9.379391485708766</v>
      </c>
      <c r="P47" s="5">
        <f t="shared" si="3"/>
        <v>9.291170499636792</v>
      </c>
    </row>
    <row r="48" spans="2:16" ht="11.25">
      <c r="B48" s="4">
        <v>6</v>
      </c>
      <c r="C48" s="5">
        <f t="shared" si="4"/>
        <v>13.745193427894264</v>
      </c>
      <c r="D48" s="5">
        <f t="shared" si="3"/>
        <v>10.924850357696414</v>
      </c>
      <c r="E48" s="5">
        <f t="shared" si="3"/>
        <v>9.779569154488854</v>
      </c>
      <c r="F48" s="5">
        <f t="shared" si="3"/>
        <v>9.148379831458442</v>
      </c>
      <c r="G48" s="5">
        <f t="shared" si="3"/>
        <v>8.745928425923921</v>
      </c>
      <c r="H48" s="5">
        <f t="shared" si="3"/>
        <v>8.466031431453303</v>
      </c>
      <c r="I48" s="5">
        <f t="shared" si="3"/>
        <v>8.260030881501734</v>
      </c>
      <c r="J48" s="5">
        <f t="shared" si="3"/>
        <v>8.101665116555523</v>
      </c>
      <c r="K48" s="5">
        <f t="shared" si="3"/>
        <v>7.976041160873137</v>
      </c>
      <c r="L48" s="5">
        <f t="shared" si="3"/>
        <v>7.8741777542745695</v>
      </c>
      <c r="M48" s="5">
        <f t="shared" si="3"/>
        <v>7.395783541142009</v>
      </c>
      <c r="N48" s="5">
        <f t="shared" si="3"/>
        <v>7.29596649762243</v>
      </c>
      <c r="O48" s="5">
        <f t="shared" si="3"/>
        <v>7.228550202853512</v>
      </c>
      <c r="P48" s="5">
        <f t="shared" si="3"/>
        <v>7.143171387724578</v>
      </c>
    </row>
    <row r="49" spans="2:16" ht="11.25">
      <c r="B49" s="4">
        <v>7</v>
      </c>
      <c r="C49" s="5">
        <f t="shared" si="4"/>
        <v>12.246346159372479</v>
      </c>
      <c r="D49" s="5">
        <f t="shared" si="3"/>
        <v>9.546511137159541</v>
      </c>
      <c r="E49" s="5">
        <f t="shared" si="3"/>
        <v>8.451252142549492</v>
      </c>
      <c r="F49" s="5">
        <f t="shared" si="3"/>
        <v>7.846665539545938</v>
      </c>
      <c r="G49" s="5">
        <f t="shared" si="3"/>
        <v>7.460357664967887</v>
      </c>
      <c r="H49" s="5">
        <f t="shared" si="3"/>
        <v>7.191374606918544</v>
      </c>
      <c r="I49" s="5">
        <f t="shared" si="3"/>
        <v>6.992877388256602</v>
      </c>
      <c r="J49" s="5">
        <f t="shared" si="3"/>
        <v>6.84008227835875</v>
      </c>
      <c r="K49" s="5">
        <f t="shared" si="3"/>
        <v>6.718778422509786</v>
      </c>
      <c r="L49" s="5">
        <f t="shared" si="3"/>
        <v>6.620098247367423</v>
      </c>
      <c r="M49" s="5">
        <f t="shared" si="3"/>
        <v>6.155460141599178</v>
      </c>
      <c r="N49" s="5">
        <f t="shared" si="3"/>
        <v>6.057916834834032</v>
      </c>
      <c r="O49" s="5">
        <f t="shared" si="3"/>
        <v>5.9919784689554945</v>
      </c>
      <c r="P49" s="5">
        <f t="shared" si="3"/>
        <v>5.908418643230107</v>
      </c>
    </row>
    <row r="50" spans="2:16" ht="11.25">
      <c r="B50" s="4">
        <v>8</v>
      </c>
      <c r="C50" s="5">
        <f t="shared" si="4"/>
        <v>11.258634913247079</v>
      </c>
      <c r="D50" s="5">
        <f t="shared" si="3"/>
        <v>8.649067240185104</v>
      </c>
      <c r="E50" s="5">
        <f t="shared" si="3"/>
        <v>7.590983841510024</v>
      </c>
      <c r="F50" s="5">
        <f t="shared" si="3"/>
        <v>7.0060650614323094</v>
      </c>
      <c r="G50" s="5">
        <f t="shared" si="3"/>
        <v>6.6318079916527495</v>
      </c>
      <c r="H50" s="5">
        <f t="shared" si="3"/>
        <v>6.3706693254061975</v>
      </c>
      <c r="I50" s="5">
        <f t="shared" si="3"/>
        <v>6.177629074954893</v>
      </c>
      <c r="J50" s="5">
        <f t="shared" si="3"/>
        <v>6.028813004377298</v>
      </c>
      <c r="K50" s="5">
        <f t="shared" si="3"/>
        <v>5.910578693146817</v>
      </c>
      <c r="L50" s="5">
        <f t="shared" si="3"/>
        <v>5.814285941596609</v>
      </c>
      <c r="M50" s="5">
        <f t="shared" si="3"/>
        <v>5.359083843359258</v>
      </c>
      <c r="N50" s="5">
        <f t="shared" si="3"/>
        <v>5.263132152322214</v>
      </c>
      <c r="O50" s="5">
        <f t="shared" si="3"/>
        <v>5.19810328114545</v>
      </c>
      <c r="P50" s="5">
        <f t="shared" si="3"/>
        <v>5.1155666369595565</v>
      </c>
    </row>
    <row r="51" spans="2:16" ht="11.25">
      <c r="B51" s="4">
        <v>9</v>
      </c>
      <c r="C51" s="5">
        <f t="shared" si="4"/>
        <v>10.56150722433813</v>
      </c>
      <c r="D51" s="5">
        <f t="shared" si="3"/>
        <v>8.021515895961784</v>
      </c>
      <c r="E51" s="5">
        <f t="shared" si="3"/>
        <v>6.991967893554829</v>
      </c>
      <c r="F51" s="5">
        <f t="shared" si="3"/>
        <v>6.422055776056368</v>
      </c>
      <c r="G51" s="5">
        <f t="shared" si="3"/>
        <v>6.056893653294537</v>
      </c>
      <c r="H51" s="5">
        <f t="shared" si="3"/>
        <v>5.801780389447231</v>
      </c>
      <c r="I51" s="5">
        <f t="shared" si="3"/>
        <v>5.612832865153905</v>
      </c>
      <c r="J51" s="5">
        <f t="shared" si="3"/>
        <v>5.467086339194793</v>
      </c>
      <c r="K51" s="5">
        <f t="shared" si="3"/>
        <v>5.351125764718745</v>
      </c>
      <c r="L51" s="5">
        <f t="shared" si="3"/>
        <v>5.25653831573436</v>
      </c>
      <c r="M51" s="5">
        <f t="shared" si="3"/>
        <v>4.807986897503724</v>
      </c>
      <c r="N51" s="5">
        <f t="shared" si="3"/>
        <v>4.713001544587314</v>
      </c>
      <c r="O51" s="5">
        <f t="shared" si="3"/>
        <v>4.648597951018019</v>
      </c>
      <c r="P51" s="5">
        <f t="shared" si="3"/>
        <v>4.566686584439594</v>
      </c>
    </row>
    <row r="52" spans="2:16" ht="11.25">
      <c r="B52" s="4">
        <v>10</v>
      </c>
      <c r="C52" s="5">
        <f t="shared" si="4"/>
        <v>10.044232112704776</v>
      </c>
      <c r="D52" s="5">
        <f t="shared" si="3"/>
        <v>7.559492587461136</v>
      </c>
      <c r="E52" s="5">
        <f t="shared" si="3"/>
        <v>6.55234089208534</v>
      </c>
      <c r="F52" s="5">
        <f t="shared" si="3"/>
        <v>5.994365892547648</v>
      </c>
      <c r="G52" s="5">
        <f t="shared" si="3"/>
        <v>5.6363660405622795</v>
      </c>
      <c r="H52" s="5">
        <f t="shared" si="3"/>
        <v>5.385800250223838</v>
      </c>
      <c r="I52" s="5">
        <f t="shared" si="3"/>
        <v>5.200149644224439</v>
      </c>
      <c r="J52" s="5">
        <f t="shared" si="3"/>
        <v>5.056676855019759</v>
      </c>
      <c r="K52" s="5">
        <f t="shared" si="3"/>
        <v>4.942421583109535</v>
      </c>
      <c r="L52" s="5">
        <f t="shared" si="3"/>
        <v>4.849141532758949</v>
      </c>
      <c r="M52" s="5">
        <f t="shared" si="3"/>
        <v>4.405364961712621</v>
      </c>
      <c r="N52" s="5">
        <f t="shared" si="3"/>
        <v>4.311061729822541</v>
      </c>
      <c r="O52" s="5">
        <f t="shared" si="3"/>
        <v>4.246942353347549</v>
      </c>
      <c r="P52" s="5">
        <f t="shared" si="3"/>
        <v>4.165258360444568</v>
      </c>
    </row>
    <row r="53" spans="2:16" ht="11.25">
      <c r="B53" s="4">
        <v>11</v>
      </c>
      <c r="C53" s="5">
        <f t="shared" si="4"/>
        <v>9.646100807003677</v>
      </c>
      <c r="D53" s="5">
        <f t="shared" si="3"/>
        <v>7.205699148471467</v>
      </c>
      <c r="E53" s="5">
        <f t="shared" si="3"/>
        <v>6.216737347131129</v>
      </c>
      <c r="F53" s="5">
        <f t="shared" si="3"/>
        <v>5.668312041962054</v>
      </c>
      <c r="G53" s="5">
        <f t="shared" si="3"/>
        <v>5.3159965318627656</v>
      </c>
      <c r="H53" s="5">
        <f t="shared" si="3"/>
        <v>5.069182407169137</v>
      </c>
      <c r="I53" s="5">
        <f t="shared" si="3"/>
        <v>4.886032911599614</v>
      </c>
      <c r="J53" s="5">
        <f t="shared" si="3"/>
        <v>4.744492798636202</v>
      </c>
      <c r="K53" s="5">
        <f t="shared" si="3"/>
        <v>4.631544925359776</v>
      </c>
      <c r="L53" s="5">
        <f t="shared" si="3"/>
        <v>4.539288056548685</v>
      </c>
      <c r="M53" s="5">
        <f t="shared" si="3"/>
        <v>4.099035777471727</v>
      </c>
      <c r="N53" s="5">
        <f t="shared" si="3"/>
        <v>4.005073606094811</v>
      </c>
      <c r="O53" s="5">
        <f t="shared" si="3"/>
        <v>3.941124759876402</v>
      </c>
      <c r="P53" s="5">
        <f t="shared" si="3"/>
        <v>3.8595544538111426</v>
      </c>
    </row>
    <row r="54" spans="2:16" ht="11.25">
      <c r="B54" s="4">
        <v>12</v>
      </c>
      <c r="C54" s="5">
        <f t="shared" si="4"/>
        <v>9.330278771813028</v>
      </c>
      <c r="D54" s="5">
        <f t="shared" si="3"/>
        <v>6.9265979618649</v>
      </c>
      <c r="E54" s="5">
        <f t="shared" si="3"/>
        <v>5.952529136266094</v>
      </c>
      <c r="F54" s="5">
        <f t="shared" si="3"/>
        <v>5.4119482228998095</v>
      </c>
      <c r="G54" s="5">
        <f t="shared" si="3"/>
        <v>5.0643507165659685</v>
      </c>
      <c r="H54" s="5">
        <f t="shared" si="3"/>
        <v>4.820549293071963</v>
      </c>
      <c r="I54" s="5">
        <f t="shared" si="3"/>
        <v>4.639503004000289</v>
      </c>
      <c r="J54" s="5">
        <f t="shared" si="3"/>
        <v>4.499383976508398</v>
      </c>
      <c r="K54" s="5">
        <f t="shared" si="3"/>
        <v>4.387516128190327</v>
      </c>
      <c r="L54" s="5">
        <f t="shared" si="3"/>
        <v>4.296055067243287</v>
      </c>
      <c r="M54" s="5">
        <f t="shared" si="3"/>
        <v>3.8584175854339264</v>
      </c>
      <c r="N54" s="5">
        <f t="shared" si="3"/>
        <v>3.764682787732454</v>
      </c>
      <c r="O54" s="5">
        <f t="shared" si="3"/>
        <v>3.700790784932906</v>
      </c>
      <c r="P54" s="5">
        <f t="shared" si="3"/>
        <v>3.6191636354487855</v>
      </c>
    </row>
    <row r="55" spans="2:16" ht="11.25">
      <c r="B55" s="4">
        <v>13</v>
      </c>
      <c r="C55" s="5">
        <f t="shared" si="4"/>
        <v>9.073801265913062</v>
      </c>
      <c r="D55" s="5">
        <f t="shared" si="3"/>
        <v>6.700929588987492</v>
      </c>
      <c r="E55" s="5">
        <f t="shared" si="3"/>
        <v>5.739366315538064</v>
      </c>
      <c r="F55" s="5">
        <f t="shared" si="3"/>
        <v>5.205322395340772</v>
      </c>
      <c r="G55" s="5">
        <f t="shared" si="3"/>
        <v>4.861590241489466</v>
      </c>
      <c r="H55" s="5">
        <f t="shared" si="3"/>
        <v>4.620346771844197</v>
      </c>
      <c r="I55" s="5">
        <f t="shared" si="3"/>
        <v>4.441005785338348</v>
      </c>
      <c r="J55" s="5">
        <f t="shared" si="3"/>
        <v>4.302080469642533</v>
      </c>
      <c r="K55" s="5">
        <f t="shared" si="3"/>
        <v>4.191065272607375</v>
      </c>
      <c r="L55" s="5">
        <f t="shared" si="3"/>
        <v>4.1002863326866645</v>
      </c>
      <c r="M55" s="5">
        <f t="shared" si="3"/>
        <v>3.6646099488280015</v>
      </c>
      <c r="N55" s="5">
        <f t="shared" si="3"/>
        <v>3.5709604162548203</v>
      </c>
      <c r="O55" s="5">
        <f t="shared" si="3"/>
        <v>3.5070399917458417</v>
      </c>
      <c r="P55" s="5">
        <f t="shared" si="3"/>
        <v>3.4252707337145694</v>
      </c>
    </row>
    <row r="56" spans="2:16" ht="11.25">
      <c r="B56" s="4">
        <v>14</v>
      </c>
      <c r="C56" s="5">
        <f t="shared" si="4"/>
        <v>8.861661626724526</v>
      </c>
      <c r="D56" s="5">
        <f t="shared" si="3"/>
        <v>6.514937922474928</v>
      </c>
      <c r="E56" s="5">
        <f t="shared" si="3"/>
        <v>5.563890681514749</v>
      </c>
      <c r="F56" s="5">
        <f t="shared" si="3"/>
        <v>5.035417416365817</v>
      </c>
      <c r="G56" s="5">
        <f t="shared" si="3"/>
        <v>4.694982180808438</v>
      </c>
      <c r="H56" s="5">
        <f t="shared" si="3"/>
        <v>4.455841917661019</v>
      </c>
      <c r="I56" s="5">
        <f t="shared" si="3"/>
        <v>4.277865173207829</v>
      </c>
      <c r="J56" s="5">
        <f t="shared" si="3"/>
        <v>4.1399630390515085</v>
      </c>
      <c r="K56" s="5">
        <f t="shared" si="3"/>
        <v>4.029686806461541</v>
      </c>
      <c r="L56" s="5">
        <f t="shared" si="3"/>
        <v>3.939419457310578</v>
      </c>
      <c r="M56" s="5">
        <f t="shared" si="3"/>
        <v>3.505221002342296</v>
      </c>
      <c r="N56" s="5">
        <f t="shared" si="3"/>
        <v>3.4115714697691146</v>
      </c>
      <c r="O56" s="5">
        <f t="shared" si="3"/>
        <v>3.347594201841275</v>
      </c>
      <c r="P56" s="5">
        <f t="shared" si="3"/>
        <v>3.2656544135534205</v>
      </c>
    </row>
    <row r="57" spans="2:16" ht="11.25">
      <c r="B57" s="4">
        <v>15</v>
      </c>
      <c r="C57" s="5">
        <f t="shared" si="4"/>
        <v>8.68317329150159</v>
      </c>
      <c r="D57" s="5">
        <f t="shared" si="3"/>
        <v>6.358845894283149</v>
      </c>
      <c r="E57" s="5">
        <f t="shared" si="3"/>
        <v>5.416950443759561</v>
      </c>
      <c r="F57" s="5">
        <f t="shared" si="3"/>
        <v>4.8931951823760755</v>
      </c>
      <c r="G57" s="5">
        <f t="shared" si="3"/>
        <v>4.555602117761737</v>
      </c>
      <c r="H57" s="5">
        <f t="shared" si="3"/>
        <v>4.318280844017863</v>
      </c>
      <c r="I57" s="5">
        <f t="shared" si="3"/>
        <v>4.141554654779611</v>
      </c>
      <c r="J57" s="5">
        <f t="shared" si="3"/>
        <v>4.004448328487342</v>
      </c>
      <c r="K57" s="5">
        <f t="shared" si="3"/>
        <v>3.8947973735048436</v>
      </c>
      <c r="L57" s="5">
        <f t="shared" si="3"/>
        <v>3.804927928285906</v>
      </c>
      <c r="M57" s="5">
        <f t="shared" si="3"/>
        <v>3.3718947634042706</v>
      </c>
      <c r="N57" s="5">
        <f t="shared" si="3"/>
        <v>3.278216809121659</v>
      </c>
      <c r="O57" s="5">
        <f t="shared" si="3"/>
        <v>3.2140974326466676</v>
      </c>
      <c r="P57" s="5">
        <f t="shared" si="3"/>
        <v>3.131901848973939</v>
      </c>
    </row>
    <row r="58" spans="2:16" ht="11.25">
      <c r="B58" s="4">
        <v>16</v>
      </c>
      <c r="C58" s="5">
        <f t="shared" si="4"/>
        <v>8.530946615792345</v>
      </c>
      <c r="D58" s="5">
        <f t="shared" si="3"/>
        <v>6.226287041499745</v>
      </c>
      <c r="E58" s="5">
        <f t="shared" si="3"/>
        <v>5.292235982778948</v>
      </c>
      <c r="F58" s="5">
        <f t="shared" si="3"/>
        <v>4.772573447553441</v>
      </c>
      <c r="G58" s="5">
        <f t="shared" si="3"/>
        <v>4.437424649950117</v>
      </c>
      <c r="H58" s="5">
        <f t="shared" si="3"/>
        <v>4.201638148515485</v>
      </c>
      <c r="I58" s="5">
        <f t="shared" si="3"/>
        <v>4.025935140816728</v>
      </c>
      <c r="J58" s="5">
        <f t="shared" si="3"/>
        <v>3.8895677789696492</v>
      </c>
      <c r="K58" s="5">
        <f t="shared" si="3"/>
        <v>3.780428414756898</v>
      </c>
      <c r="L58" s="5">
        <f t="shared" si="3"/>
        <v>3.6909284517605556</v>
      </c>
      <c r="M58" s="5">
        <f t="shared" si="3"/>
        <v>3.258719516452402</v>
      </c>
      <c r="N58" s="5">
        <f t="shared" si="3"/>
        <v>3.1649847187509295</v>
      </c>
      <c r="O58" s="5">
        <f t="shared" si="3"/>
        <v>3.100723233728786</v>
      </c>
      <c r="P58" s="5">
        <f t="shared" si="3"/>
        <v>3.0182434329617536</v>
      </c>
    </row>
    <row r="59" spans="2:16" ht="11.25">
      <c r="B59" s="4">
        <v>17</v>
      </c>
      <c r="C59" s="5">
        <f t="shared" si="4"/>
        <v>8.3997520050616</v>
      </c>
      <c r="D59" s="5">
        <f t="shared" si="4"/>
        <v>6.112145456427243</v>
      </c>
      <c r="E59" s="5">
        <f t="shared" si="4"/>
        <v>5.185029294807464</v>
      </c>
      <c r="F59" s="5">
        <f t="shared" si="4"/>
        <v>4.668947894970188</v>
      </c>
      <c r="G59" s="5">
        <f t="shared" si="4"/>
        <v>4.335959147283575</v>
      </c>
      <c r="H59" s="5">
        <f t="shared" si="4"/>
        <v>4.1014800444827415</v>
      </c>
      <c r="I59" s="5">
        <f t="shared" si="4"/>
        <v>3.9267433749046177</v>
      </c>
      <c r="J59" s="5">
        <f t="shared" si="4"/>
        <v>3.7909444472461473</v>
      </c>
      <c r="K59" s="5">
        <f t="shared" si="4"/>
        <v>3.6822598303842824</v>
      </c>
      <c r="L59" s="5">
        <f t="shared" si="4"/>
        <v>3.5930725061916746</v>
      </c>
      <c r="M59" s="5">
        <f t="shared" si="4"/>
        <v>3.16151727020042</v>
      </c>
      <c r="N59" s="5">
        <f t="shared" si="4"/>
        <v>3.0676403639517957</v>
      </c>
      <c r="O59" s="5">
        <f t="shared" si="4"/>
        <v>3.0032367703825003</v>
      </c>
      <c r="P59" s="5">
        <f t="shared" si="4"/>
        <v>2.9204443308117334</v>
      </c>
    </row>
    <row r="60" spans="2:16" ht="11.25">
      <c r="B60" s="4">
        <v>18</v>
      </c>
      <c r="C60" s="5">
        <f t="shared" si="4"/>
        <v>8.285496733151376</v>
      </c>
      <c r="D60" s="5">
        <f t="shared" si="4"/>
        <v>6.012896847096272</v>
      </c>
      <c r="E60" s="5">
        <f t="shared" si="4"/>
        <v>5.09191977471346</v>
      </c>
      <c r="F60" s="5">
        <f t="shared" si="4"/>
        <v>4.57902160633239</v>
      </c>
      <c r="G60" s="5">
        <f t="shared" si="4"/>
        <v>4.247908691468183</v>
      </c>
      <c r="H60" s="5">
        <f t="shared" si="4"/>
        <v>4.014623300463427</v>
      </c>
      <c r="I60" s="5">
        <f t="shared" si="4"/>
        <v>3.8406255953304935</v>
      </c>
      <c r="J60" s="5">
        <f t="shared" si="4"/>
        <v>3.7054235235700617</v>
      </c>
      <c r="K60" s="5">
        <f t="shared" si="4"/>
        <v>3.597051545511931</v>
      </c>
      <c r="L60" s="5">
        <f t="shared" si="4"/>
        <v>3.5081484384136274</v>
      </c>
      <c r="M60" s="5">
        <f t="shared" si="4"/>
        <v>3.0771047931921203</v>
      </c>
      <c r="N60" s="5">
        <f t="shared" si="4"/>
        <v>2.983085778396344</v>
      </c>
      <c r="O60" s="5">
        <f t="shared" si="4"/>
        <v>2.918511654570466</v>
      </c>
      <c r="P60" s="5">
        <f t="shared" si="4"/>
        <v>2.8354065761959646</v>
      </c>
    </row>
    <row r="61" spans="2:16" ht="11.25">
      <c r="B61" s="4">
        <v>19</v>
      </c>
      <c r="C61" s="5">
        <f t="shared" si="4"/>
        <v>8.184997568605468</v>
      </c>
      <c r="D61" s="5">
        <f t="shared" si="4"/>
        <v>5.9259264162392356</v>
      </c>
      <c r="E61" s="5">
        <f t="shared" si="4"/>
        <v>5.01029262522934</v>
      </c>
      <c r="F61" s="5">
        <f t="shared" si="4"/>
        <v>4.50023662779131</v>
      </c>
      <c r="G61" s="5">
        <f t="shared" si="4"/>
        <v>4.1707721720740665</v>
      </c>
      <c r="H61" s="5">
        <f t="shared" si="4"/>
        <v>3.9385668060276657</v>
      </c>
      <c r="I61" s="5">
        <f t="shared" si="4"/>
        <v>3.765251221921062</v>
      </c>
      <c r="J61" s="5">
        <f t="shared" si="4"/>
        <v>3.630532319220947</v>
      </c>
      <c r="K61" s="5">
        <f t="shared" si="4"/>
        <v>3.5225014016759815</v>
      </c>
      <c r="L61" s="5">
        <f t="shared" si="4"/>
        <v>3.4337972465436906</v>
      </c>
      <c r="M61" s="5">
        <f t="shared" si="4"/>
        <v>3.0030946618353482</v>
      </c>
      <c r="N61" s="5">
        <f t="shared" si="4"/>
        <v>2.9089335384924198</v>
      </c>
      <c r="O61" s="5">
        <f t="shared" si="4"/>
        <v>2.8441888844099594</v>
      </c>
      <c r="P61" s="5">
        <f t="shared" si="4"/>
        <v>2.760799588941154</v>
      </c>
    </row>
    <row r="62" spans="2:16" ht="11.25">
      <c r="B62" s="4">
        <v>20</v>
      </c>
      <c r="C62" s="5">
        <f t="shared" si="4"/>
        <v>8.095980774669442</v>
      </c>
      <c r="D62" s="5">
        <f t="shared" si="4"/>
        <v>5.8489604271017015</v>
      </c>
      <c r="E62" s="5">
        <f t="shared" si="4"/>
        <v>4.9382151701138355</v>
      </c>
      <c r="F62" s="5">
        <f t="shared" si="4"/>
        <v>4.4307171265245415</v>
      </c>
      <c r="G62" s="5">
        <f t="shared" si="4"/>
        <v>4.1026737562788185</v>
      </c>
      <c r="H62" s="5">
        <f t="shared" si="4"/>
        <v>3.8714347283530515</v>
      </c>
      <c r="I62" s="5">
        <f t="shared" si="4"/>
        <v>3.6987444218539167</v>
      </c>
      <c r="J62" s="5">
        <f t="shared" si="4"/>
        <v>3.5644234230858274</v>
      </c>
      <c r="K62" s="5">
        <f t="shared" si="4"/>
        <v>3.456676722635166</v>
      </c>
      <c r="L62" s="5">
        <f t="shared" si="4"/>
        <v>3.368199941178318</v>
      </c>
      <c r="M62" s="5">
        <f t="shared" si="4"/>
        <v>2.937724730145419</v>
      </c>
      <c r="N62" s="5">
        <f t="shared" si="4"/>
        <v>2.843393076545908</v>
      </c>
      <c r="O62" s="5">
        <f t="shared" si="4"/>
        <v>2.7784778922068654</v>
      </c>
      <c r="P62" s="5">
        <f t="shared" si="4"/>
        <v>2.694747536224895</v>
      </c>
    </row>
    <row r="63" spans="2:16" ht="11.25">
      <c r="B63" s="4">
        <v>21</v>
      </c>
      <c r="C63" s="5">
        <f t="shared" si="4"/>
        <v>8.016627361939754</v>
      </c>
      <c r="D63" s="5">
        <f t="shared" si="4"/>
        <v>5.780407263955567</v>
      </c>
      <c r="E63" s="5">
        <f t="shared" si="4"/>
        <v>4.874038950219983</v>
      </c>
      <c r="F63" s="5">
        <f t="shared" si="4"/>
        <v>4.368814643385122</v>
      </c>
      <c r="G63" s="5">
        <f t="shared" si="4"/>
        <v>4.042135515192058</v>
      </c>
      <c r="H63" s="5">
        <f t="shared" si="4"/>
        <v>3.811749138549203</v>
      </c>
      <c r="I63" s="5">
        <f t="shared" si="4"/>
        <v>3.6395704228198156</v>
      </c>
      <c r="J63" s="5">
        <f t="shared" si="4"/>
        <v>3.505647327983752</v>
      </c>
      <c r="K63" s="5">
        <f t="shared" si="4"/>
        <v>3.398156422917964</v>
      </c>
      <c r="L63" s="5">
        <f t="shared" si="4"/>
        <v>3.3098217500082683</v>
      </c>
      <c r="M63" s="5">
        <f t="shared" si="4"/>
        <v>2.879545490941382</v>
      </c>
      <c r="N63" s="5">
        <f t="shared" si="4"/>
        <v>2.7850433070852887</v>
      </c>
      <c r="O63" s="5">
        <f t="shared" si="4"/>
        <v>2.7199575924896635</v>
      </c>
      <c r="P63" s="5">
        <f t="shared" si="4"/>
        <v>2.6358861759945285</v>
      </c>
    </row>
    <row r="64" spans="2:16" ht="11.25">
      <c r="B64" s="4">
        <v>22</v>
      </c>
      <c r="C64" s="5">
        <f t="shared" si="4"/>
        <v>7.945345714688301</v>
      </c>
      <c r="D64" s="5">
        <f t="shared" si="4"/>
        <v>5.719016371585894</v>
      </c>
      <c r="E64" s="5">
        <f t="shared" si="4"/>
        <v>4.816627097170567</v>
      </c>
      <c r="F64" s="5">
        <f t="shared" si="4"/>
        <v>4.313449153414695</v>
      </c>
      <c r="G64" s="5">
        <f t="shared" si="4"/>
        <v>3.987963737017708</v>
      </c>
      <c r="H64" s="5">
        <f t="shared" si="4"/>
        <v>3.7583163248200435</v>
      </c>
      <c r="I64" s="5">
        <f t="shared" si="4"/>
        <v>3.5866491998604033</v>
      </c>
      <c r="J64" s="5">
        <f t="shared" si="4"/>
        <v>3.453038743828074</v>
      </c>
      <c r="K64" s="5">
        <f t="shared" si="4"/>
        <v>3.3457752124377294</v>
      </c>
      <c r="L64" s="5">
        <f t="shared" si="4"/>
        <v>3.257611069784616</v>
      </c>
      <c r="M64" s="5">
        <f t="shared" si="4"/>
        <v>2.8274484975554515</v>
      </c>
      <c r="N64" s="5">
        <f t="shared" si="4"/>
        <v>2.7327757834427757</v>
      </c>
      <c r="O64" s="5">
        <f t="shared" si="4"/>
        <v>2.6674911168811377</v>
      </c>
      <c r="P64" s="5">
        <f t="shared" si="4"/>
        <v>2.583107061582268</v>
      </c>
    </row>
    <row r="65" spans="2:16" ht="11.25">
      <c r="B65" s="4">
        <v>23</v>
      </c>
      <c r="C65" s="5">
        <f t="shared" si="4"/>
        <v>7.881112651375588</v>
      </c>
      <c r="D65" s="5">
        <f t="shared" si="4"/>
        <v>5.663707725034328</v>
      </c>
      <c r="E65" s="5">
        <f t="shared" si="4"/>
        <v>4.764842742588371</v>
      </c>
      <c r="F65" s="5">
        <f t="shared" si="4"/>
        <v>4.263540631654905</v>
      </c>
      <c r="G65" s="5">
        <f t="shared" si="4"/>
        <v>3.9391920836351346</v>
      </c>
      <c r="H65" s="5">
        <f t="shared" si="4"/>
        <v>3.7102267924638</v>
      </c>
      <c r="I65" s="5">
        <f t="shared" si="4"/>
        <v>3.539014414855046</v>
      </c>
      <c r="J65" s="5">
        <f t="shared" si="4"/>
        <v>3.405688175917021</v>
      </c>
      <c r="K65" s="5">
        <f t="shared" si="4"/>
        <v>3.298623596492689</v>
      </c>
      <c r="L65" s="5">
        <f t="shared" si="4"/>
        <v>3.210601562386728</v>
      </c>
      <c r="M65" s="5">
        <f t="shared" si="4"/>
        <v>2.780495833576424</v>
      </c>
      <c r="N65" s="5">
        <f t="shared" si="4"/>
        <v>2.685652589207166</v>
      </c>
      <c r="O65" s="5">
        <f t="shared" si="4"/>
        <v>2.6201973923889454</v>
      </c>
      <c r="P65" s="5">
        <f t="shared" si="4"/>
        <v>2.5355006982863415</v>
      </c>
    </row>
    <row r="66" spans="2:16" ht="11.25">
      <c r="B66" s="4">
        <v>24</v>
      </c>
      <c r="C66" s="5">
        <f t="shared" si="4"/>
        <v>7.822904990462121</v>
      </c>
      <c r="D66" s="5">
        <f t="shared" si="4"/>
        <v>5.613628673017956</v>
      </c>
      <c r="E66" s="5">
        <f t="shared" si="4"/>
        <v>4.718060608865926</v>
      </c>
      <c r="F66" s="5">
        <f t="shared" si="4"/>
        <v>4.218463800498284</v>
      </c>
      <c r="G66" s="5">
        <f t="shared" si="4"/>
        <v>3.8950815905991476</v>
      </c>
      <c r="H66" s="5">
        <f t="shared" si="4"/>
        <v>3.6667131553258514</v>
      </c>
      <c r="I66" s="5">
        <f t="shared" si="4"/>
        <v>3.4959271033585537</v>
      </c>
      <c r="J66" s="5">
        <f t="shared" si="4"/>
        <v>3.362856659805402</v>
      </c>
      <c r="K66" s="5">
        <f t="shared" si="4"/>
        <v>3.255991032347083</v>
      </c>
      <c r="L66" s="5">
        <f t="shared" si="4"/>
        <v>3.168054263369413</v>
      </c>
      <c r="M66" s="5">
        <f t="shared" si="4"/>
        <v>2.73800537797797</v>
      </c>
      <c r="N66" s="5">
        <f t="shared" si="4"/>
        <v>2.642963181642699</v>
      </c>
      <c r="O66" s="5">
        <f t="shared" si="4"/>
        <v>2.577337454567896</v>
      </c>
      <c r="P66" s="5">
        <f t="shared" si="4"/>
        <v>2.492328121661558</v>
      </c>
    </row>
    <row r="67" spans="2:16" ht="11.25">
      <c r="B67" s="4">
        <v>25</v>
      </c>
      <c r="C67" s="5">
        <f t="shared" si="4"/>
        <v>7.769813237246126</v>
      </c>
      <c r="D67" s="5">
        <f t="shared" si="4"/>
        <v>5.568040251091588</v>
      </c>
      <c r="E67" s="5">
        <f t="shared" si="4"/>
        <v>4.675484888139181</v>
      </c>
      <c r="F67" s="5">
        <f t="shared" si="4"/>
        <v>4.177422852080781</v>
      </c>
      <c r="G67" s="5">
        <f t="shared" si="4"/>
        <v>3.854950136883417</v>
      </c>
      <c r="H67" s="5">
        <f t="shared" si="4"/>
        <v>3.6271785575081594</v>
      </c>
      <c r="I67" s="5">
        <f t="shared" si="4"/>
        <v>3.456761987763457</v>
      </c>
      <c r="J67" s="5">
        <f t="shared" si="4"/>
        <v>3.3239189178857487</v>
      </c>
      <c r="K67" s="5">
        <f t="shared" si="4"/>
        <v>3.217223820684012</v>
      </c>
      <c r="L67" s="5">
        <f t="shared" si="4"/>
        <v>3.1294007385440636</v>
      </c>
      <c r="M67" s="5">
        <f t="shared" si="4"/>
        <v>2.69932343144319</v>
      </c>
      <c r="N67" s="5">
        <f t="shared" si="4"/>
        <v>2.6041107048513368</v>
      </c>
      <c r="O67" s="5">
        <f t="shared" si="4"/>
        <v>2.5383144475199515</v>
      </c>
      <c r="P67" s="5">
        <f t="shared" si="4"/>
        <v>2.4529924758098787</v>
      </c>
    </row>
    <row r="68" spans="2:16" ht="11.25">
      <c r="B68" s="4">
        <v>26</v>
      </c>
      <c r="C68" s="5">
        <f t="shared" si="4"/>
        <v>7.721268957538996</v>
      </c>
      <c r="D68" s="5">
        <f t="shared" si="4"/>
        <v>5.526317181647755</v>
      </c>
      <c r="E68" s="5">
        <f t="shared" si="4"/>
        <v>4.636547146219527</v>
      </c>
      <c r="F68" s="5">
        <f t="shared" si="4"/>
        <v>4.1399630390515085</v>
      </c>
      <c r="G68" s="5">
        <f t="shared" si="4"/>
        <v>3.818342975137057</v>
      </c>
      <c r="H68" s="5">
        <f t="shared" si="4"/>
        <v>3.5910829865315463</v>
      </c>
      <c r="I68" s="5">
        <f t="shared" si="4"/>
        <v>3.4210074773000088</v>
      </c>
      <c r="J68" s="5">
        <f t="shared" si="4"/>
        <v>3.2883917810977437</v>
      </c>
      <c r="K68" s="5">
        <f t="shared" si="4"/>
        <v>3.1818103707337286</v>
      </c>
      <c r="L68" s="5">
        <f t="shared" si="4"/>
        <v>3.094100975431502</v>
      </c>
      <c r="M68" s="5">
        <f t="shared" si="4"/>
        <v>2.663995246621198</v>
      </c>
      <c r="N68" s="5">
        <f t="shared" si="4"/>
        <v>2.568611989772762</v>
      </c>
      <c r="O68" s="5">
        <f t="shared" si="4"/>
        <v>2.502616780475364</v>
      </c>
      <c r="P68" s="5">
        <f t="shared" si="4"/>
        <v>2.417010591670987</v>
      </c>
    </row>
    <row r="69" spans="2:16" ht="11.25">
      <c r="B69" s="4">
        <v>27</v>
      </c>
      <c r="C69" s="5">
        <f t="shared" si="4"/>
        <v>7.676703717152122</v>
      </c>
      <c r="D69" s="5">
        <f t="shared" si="4"/>
        <v>5.488118404173292</v>
      </c>
      <c r="E69" s="5">
        <f t="shared" si="4"/>
        <v>4.600906322593801</v>
      </c>
      <c r="F69" s="5">
        <f t="shared" si="4"/>
        <v>4.1056296140595805</v>
      </c>
      <c r="G69" s="5">
        <f t="shared" si="4"/>
        <v>3.7847485145903192</v>
      </c>
      <c r="H69" s="5">
        <f t="shared" si="4"/>
        <v>3.558000116754556</v>
      </c>
      <c r="I69" s="5">
        <f t="shared" si="4"/>
        <v>3.3882088246173225</v>
      </c>
      <c r="J69" s="5">
        <f t="shared" si="4"/>
        <v>3.2558205020905007</v>
      </c>
      <c r="K69" s="5">
        <f t="shared" si="4"/>
        <v>3.1493812002736377</v>
      </c>
      <c r="L69" s="5">
        <f t="shared" si="4"/>
        <v>3.061757070099702</v>
      </c>
      <c r="M69" s="5">
        <f t="shared" si="4"/>
        <v>2.6315802870158223</v>
      </c>
      <c r="N69" s="5">
        <f t="shared" si="4"/>
        <v>2.5360122890560888</v>
      </c>
      <c r="O69" s="5">
        <f t="shared" si="4"/>
        <v>2.4698749712115387</v>
      </c>
      <c r="P69" s="5">
        <f t="shared" si="4"/>
        <v>2.3839561436034273</v>
      </c>
    </row>
    <row r="70" spans="2:16" ht="11.25">
      <c r="B70" s="4">
        <v>28</v>
      </c>
      <c r="C70" s="5">
        <f t="shared" si="4"/>
        <v>7.635662768734619</v>
      </c>
      <c r="D70" s="5">
        <f t="shared" si="4"/>
        <v>5.452932327898452</v>
      </c>
      <c r="E70" s="5">
        <f t="shared" si="4"/>
        <v>4.5681076699111145</v>
      </c>
      <c r="F70" s="5">
        <f t="shared" si="4"/>
        <v>4.074024673172971</v>
      </c>
      <c r="G70" s="5">
        <f t="shared" si="4"/>
        <v>3.7538825381489005</v>
      </c>
      <c r="H70" s="5">
        <f t="shared" si="4"/>
        <v>3.5275604659545934</v>
      </c>
      <c r="I70" s="5">
        <f t="shared" si="4"/>
        <v>3.3580818126210943</v>
      </c>
      <c r="J70" s="5">
        <f t="shared" si="4"/>
        <v>3.225864020350855</v>
      </c>
      <c r="K70" s="5">
        <f t="shared" si="4"/>
        <v>3.1195384053717135</v>
      </c>
      <c r="L70" s="5">
        <f t="shared" si="4"/>
        <v>3.031999540326069</v>
      </c>
      <c r="M70" s="5">
        <f t="shared" si="4"/>
        <v>2.6017517029686132</v>
      </c>
      <c r="N70" s="5">
        <f t="shared" si="4"/>
        <v>2.5060273856070125</v>
      </c>
      <c r="O70" s="5">
        <f t="shared" si="4"/>
        <v>2.4396911157964496</v>
      </c>
      <c r="P70" s="5">
        <f t="shared" si="4"/>
        <v>2.3535022819487494</v>
      </c>
    </row>
    <row r="71" spans="2:16" ht="11.25">
      <c r="B71" s="4">
        <v>29</v>
      </c>
      <c r="C71" s="5">
        <f t="shared" si="4"/>
        <v>7.597691364935599</v>
      </c>
      <c r="D71" s="5">
        <f t="shared" si="4"/>
        <v>5.420474735728931</v>
      </c>
      <c r="E71" s="5">
        <f t="shared" si="4"/>
        <v>4.537810127658304</v>
      </c>
      <c r="F71" s="5">
        <f t="shared" si="4"/>
        <v>4.044863999297377</v>
      </c>
      <c r="G71" s="5">
        <f t="shared" si="4"/>
        <v>3.7254039852996357</v>
      </c>
      <c r="H71" s="5">
        <f t="shared" si="4"/>
        <v>3.4994798170373542</v>
      </c>
      <c r="I71" s="5">
        <f t="shared" si="4"/>
        <v>3.3302569590887288</v>
      </c>
      <c r="J71" s="5">
        <f t="shared" si="4"/>
        <v>3.1982096970750717</v>
      </c>
      <c r="K71" s="5">
        <f t="shared" si="4"/>
        <v>3.091997768933652</v>
      </c>
      <c r="L71" s="5">
        <f t="shared" si="4"/>
        <v>3.0045157473068684</v>
      </c>
      <c r="M71" s="5">
        <f t="shared" si="4"/>
        <v>2.5741826448211214</v>
      </c>
      <c r="N71" s="5">
        <f t="shared" si="4"/>
        <v>2.4782877972029382</v>
      </c>
      <c r="O71" s="5">
        <f t="shared" si="4"/>
        <v>2.4118094188452233</v>
      </c>
      <c r="P71" s="5">
        <f t="shared" si="4"/>
        <v>2.325336367903219</v>
      </c>
    </row>
    <row r="72" spans="2:16" ht="11.25">
      <c r="B72" s="4">
        <v>30</v>
      </c>
      <c r="C72" s="5">
        <f t="shared" si="4"/>
        <v>7.562448445241898</v>
      </c>
      <c r="D72" s="5">
        <f t="shared" si="4"/>
        <v>5.390347723732702</v>
      </c>
      <c r="E72" s="5">
        <f t="shared" si="4"/>
        <v>4.509729478741065</v>
      </c>
      <c r="F72" s="5">
        <f t="shared" si="4"/>
        <v>4.017863375338493</v>
      </c>
      <c r="G72" s="5">
        <f t="shared" si="4"/>
        <v>3.6990286389482208</v>
      </c>
      <c r="H72" s="5">
        <f t="shared" si="4"/>
        <v>3.4734739529085346</v>
      </c>
      <c r="I72" s="5">
        <f t="shared" si="4"/>
        <v>3.3045068903447827</v>
      </c>
      <c r="J72" s="5">
        <f t="shared" si="4"/>
        <v>3.172630158587708</v>
      </c>
      <c r="K72" s="5">
        <f t="shared" si="4"/>
        <v>3.06653191728401</v>
      </c>
      <c r="L72" s="5">
        <f t="shared" si="4"/>
        <v>2.9791067390760873</v>
      </c>
      <c r="M72" s="5">
        <f t="shared" si="4"/>
        <v>2.5486599497526186</v>
      </c>
      <c r="N72" s="5">
        <f t="shared" si="4"/>
        <v>2.452594571877853</v>
      </c>
      <c r="O72" s="5">
        <f t="shared" si="4"/>
        <v>2.385974084972986</v>
      </c>
      <c r="P72" s="5">
        <f t="shared" si="4"/>
        <v>2.2992026060819626</v>
      </c>
    </row>
    <row r="73" spans="2:16" ht="11.25">
      <c r="B73" s="4">
        <f>B72+10</f>
        <v>40</v>
      </c>
      <c r="C73" s="5">
        <f t="shared" si="4"/>
        <v>7.314156391657889</v>
      </c>
      <c r="D73" s="5">
        <f t="shared" si="4"/>
        <v>5.178492301638471</v>
      </c>
      <c r="E73" s="5">
        <f t="shared" si="4"/>
        <v>4.3125965021317825</v>
      </c>
      <c r="F73" s="5">
        <f t="shared" si="4"/>
        <v>3.828290573437698</v>
      </c>
      <c r="G73" s="5">
        <f t="shared" si="4"/>
        <v>3.5138327802997082</v>
      </c>
      <c r="H73" s="5">
        <f t="shared" si="4"/>
        <v>3.291006578365341</v>
      </c>
      <c r="I73" s="5">
        <f t="shared" si="4"/>
        <v>3.1237732400768436</v>
      </c>
      <c r="J73" s="5">
        <f t="shared" si="4"/>
        <v>2.9929765332781244</v>
      </c>
      <c r="K73" s="5">
        <f t="shared" si="4"/>
        <v>2.887560413000756</v>
      </c>
      <c r="L73" s="5">
        <f t="shared" si="4"/>
        <v>2.800533138724859</v>
      </c>
      <c r="M73" s="5">
        <f t="shared" si="4"/>
        <v>2.368878426750598</v>
      </c>
      <c r="N73" s="5">
        <f t="shared" si="4"/>
        <v>2.2713919634043123</v>
      </c>
      <c r="O73" s="5">
        <f t="shared" si="4"/>
        <v>2.2033788127373555</v>
      </c>
      <c r="P73" s="5">
        <f t="shared" si="4"/>
        <v>2.1142341211088933</v>
      </c>
    </row>
    <row r="74" spans="2:16" ht="11.25">
      <c r="B74" s="4">
        <f>B73+10</f>
        <v>50</v>
      </c>
      <c r="C74" s="5">
        <f t="shared" si="4"/>
        <v>7.170569915615488</v>
      </c>
      <c r="D74" s="5">
        <f t="shared" si="4"/>
        <v>5.056620011600899</v>
      </c>
      <c r="E74" s="5">
        <f t="shared" si="4"/>
        <v>4.199364411761053</v>
      </c>
      <c r="F74" s="5">
        <f t="shared" si="4"/>
        <v>3.7195491131569725</v>
      </c>
      <c r="G74" s="5">
        <f t="shared" si="4"/>
        <v>3.4076776955771493</v>
      </c>
      <c r="H74" s="5">
        <f t="shared" si="4"/>
        <v>3.1864431093708845</v>
      </c>
      <c r="I74" s="5">
        <f t="shared" si="4"/>
        <v>3.020176109203021</v>
      </c>
      <c r="J74" s="5">
        <f t="shared" si="4"/>
        <v>2.8900046800117707</v>
      </c>
      <c r="K74" s="5">
        <f t="shared" si="4"/>
        <v>2.7849580419569975</v>
      </c>
      <c r="L74" s="5">
        <f t="shared" si="4"/>
        <v>2.6981297196471132</v>
      </c>
      <c r="M74" s="5">
        <f t="shared" si="4"/>
        <v>2.26523866331263</v>
      </c>
      <c r="N74" s="5">
        <f t="shared" si="4"/>
        <v>2.1666579641532735</v>
      </c>
      <c r="O74" s="5">
        <f t="shared" si="4"/>
        <v>2.0975932102373918</v>
      </c>
      <c r="P74" s="5">
        <f t="shared" si="4"/>
        <v>2.006586896641238</v>
      </c>
    </row>
    <row r="75" spans="2:16" ht="11.25">
      <c r="B75" s="4">
        <f>B74+10</f>
        <v>60</v>
      </c>
      <c r="C75" s="5">
        <f t="shared" si="4"/>
        <v>7.0771193350083195</v>
      </c>
      <c r="D75" s="5">
        <f t="shared" si="4"/>
        <v>4.977437129127793</v>
      </c>
      <c r="E75" s="5">
        <f t="shared" si="4"/>
        <v>4.1258942928834585</v>
      </c>
      <c r="F75" s="5">
        <f t="shared" si="4"/>
        <v>3.6490632737695705</v>
      </c>
      <c r="G75" s="5">
        <f t="shared" si="4"/>
        <v>3.338868737046141</v>
      </c>
      <c r="H75" s="5">
        <f t="shared" si="4"/>
        <v>3.1186857540888013</v>
      </c>
      <c r="I75" s="5">
        <f t="shared" si="4"/>
        <v>2.9530440315284068</v>
      </c>
      <c r="J75" s="5">
        <f t="shared" si="4"/>
        <v>2.823270506269182</v>
      </c>
      <c r="K75" s="5">
        <f t="shared" si="4"/>
        <v>2.718451241889852</v>
      </c>
      <c r="L75" s="5">
        <f t="shared" si="4"/>
        <v>2.6317508172724047</v>
      </c>
      <c r="M75" s="5">
        <f t="shared" si="4"/>
        <v>2.1978081576889963</v>
      </c>
      <c r="N75" s="5">
        <f t="shared" si="4"/>
        <v>2.098374807246728</v>
      </c>
      <c r="O75" s="5">
        <f t="shared" si="4"/>
        <v>2.028471612902649</v>
      </c>
      <c r="P75" s="5">
        <f t="shared" si="4"/>
        <v>1.936015792125545</v>
      </c>
    </row>
    <row r="76" spans="2:16" ht="11.25">
      <c r="B76" s="4">
        <f>B75+60</f>
        <v>120</v>
      </c>
      <c r="C76" s="5">
        <f t="shared" si="4"/>
        <v>6.850882527942304</v>
      </c>
      <c r="D76" s="5">
        <f t="shared" si="4"/>
        <v>4.786500085174339</v>
      </c>
      <c r="E76" s="5">
        <f aca="true" t="shared" si="5" ref="D76:P79">FINV($B$42,E$42,$B76)</f>
        <v>3.949082838516915</v>
      </c>
      <c r="F76" s="5">
        <f t="shared" si="5"/>
        <v>3.4795277770172106</v>
      </c>
      <c r="G76" s="5">
        <f t="shared" si="5"/>
        <v>3.173539653289481</v>
      </c>
      <c r="H76" s="5">
        <f t="shared" si="5"/>
        <v>2.9558577807620168</v>
      </c>
      <c r="I76" s="5">
        <f t="shared" si="5"/>
        <v>2.7917650413655792</v>
      </c>
      <c r="J76" s="5">
        <f t="shared" si="5"/>
        <v>2.6629152216628427</v>
      </c>
      <c r="K76" s="5">
        <f t="shared" si="5"/>
        <v>2.5585791263438296</v>
      </c>
      <c r="L76" s="5">
        <f t="shared" si="5"/>
        <v>2.472077653692395</v>
      </c>
      <c r="M76" s="5">
        <f t="shared" si="5"/>
        <v>2.034582280430186</v>
      </c>
      <c r="N76" s="5">
        <f t="shared" si="5"/>
        <v>1.9324915001561749</v>
      </c>
      <c r="O76" s="5">
        <f t="shared" si="5"/>
        <v>1.8600019302539295</v>
      </c>
      <c r="P76" s="5">
        <f t="shared" si="5"/>
        <v>1.762849421993451</v>
      </c>
    </row>
    <row r="77" spans="2:16" ht="11.25">
      <c r="B77" s="4">
        <f>B76+80</f>
        <v>200</v>
      </c>
      <c r="C77" s="5">
        <f>FINV($B$42,C$42,$B77)</f>
        <v>6.763343662896659</v>
      </c>
      <c r="D77" s="5">
        <f t="shared" si="5"/>
        <v>4.712831014330732</v>
      </c>
      <c r="E77" s="5">
        <f t="shared" si="5"/>
        <v>3.881041266140528</v>
      </c>
      <c r="F77" s="5">
        <f t="shared" si="5"/>
        <v>3.414328375583864</v>
      </c>
      <c r="G77" s="5">
        <f t="shared" si="5"/>
        <v>3.1099602892936673</v>
      </c>
      <c r="H77" s="5">
        <f t="shared" si="5"/>
        <v>2.893273176596267</v>
      </c>
      <c r="I77" s="5">
        <f t="shared" si="5"/>
        <v>2.729763082243153</v>
      </c>
      <c r="J77" s="5">
        <f t="shared" si="5"/>
        <v>2.601240112198866</v>
      </c>
      <c r="K77" s="5">
        <f t="shared" si="5"/>
        <v>2.4970745471364353</v>
      </c>
      <c r="L77" s="5">
        <f t="shared" si="5"/>
        <v>2.4106299179038615</v>
      </c>
      <c r="M77" s="5">
        <f t="shared" si="5"/>
        <v>1.9713013443833916</v>
      </c>
      <c r="N77" s="5">
        <f t="shared" si="5"/>
        <v>1.8678889546208666</v>
      </c>
      <c r="O77" s="5">
        <f t="shared" si="5"/>
        <v>1.794084880657465</v>
      </c>
      <c r="P77" s="5">
        <f t="shared" si="5"/>
        <v>1.6944809999586141</v>
      </c>
    </row>
    <row r="78" spans="2:16" ht="11.25">
      <c r="B78" s="4">
        <f>B77+300</f>
        <v>500</v>
      </c>
      <c r="C78" s="5">
        <f>FINV($B$42,C$42,$B78)</f>
        <v>6.685809239570517</v>
      </c>
      <c r="D78" s="5">
        <f t="shared" si="5"/>
        <v>4.647858986572828</v>
      </c>
      <c r="E78" s="5">
        <f t="shared" si="5"/>
        <v>3.8210146158235148</v>
      </c>
      <c r="F78" s="5">
        <f t="shared" si="5"/>
        <v>3.356859679115587</v>
      </c>
      <c r="G78" s="5">
        <f t="shared" si="5"/>
        <v>3.0539695217157714</v>
      </c>
      <c r="H78" s="5">
        <f t="shared" si="5"/>
        <v>2.8381350603012834</v>
      </c>
      <c r="I78" s="5">
        <f t="shared" si="5"/>
        <v>2.6751365567179164</v>
      </c>
      <c r="J78" s="5">
        <f t="shared" si="5"/>
        <v>2.5468978037679335</v>
      </c>
      <c r="K78" s="5">
        <f t="shared" si="5"/>
        <v>2.442874347252655</v>
      </c>
      <c r="L78" s="5">
        <f t="shared" si="5"/>
        <v>2.3564581397295115</v>
      </c>
      <c r="M78" s="5">
        <f t="shared" si="5"/>
        <v>1.9152395225319196</v>
      </c>
      <c r="N78" s="5">
        <f t="shared" si="5"/>
        <v>1.8104771015714505</v>
      </c>
      <c r="O78" s="5">
        <f t="shared" si="5"/>
        <v>1.7353301018374623</v>
      </c>
      <c r="P78" s="5">
        <f t="shared" si="5"/>
        <v>1.6331540564351599</v>
      </c>
    </row>
    <row r="79" spans="2:16" ht="11.25">
      <c r="B79" s="4">
        <f>B78+B78</f>
        <v>1000</v>
      </c>
      <c r="C79" s="5">
        <f>FINV($B$42,C$42,$B79)</f>
        <v>6.660343387920875</v>
      </c>
      <c r="D79" s="5">
        <f t="shared" si="5"/>
        <v>4.6264290176623035</v>
      </c>
      <c r="E79" s="5">
        <f t="shared" si="5"/>
        <v>3.8012331060599536</v>
      </c>
      <c r="F79" s="5">
        <f t="shared" si="5"/>
        <v>3.3379592423443682</v>
      </c>
      <c r="G79" s="5">
        <f t="shared" si="5"/>
        <v>3.0355522540048696</v>
      </c>
      <c r="H79" s="5">
        <f t="shared" si="5"/>
        <v>2.8200020096846856</v>
      </c>
      <c r="I79" s="5">
        <f t="shared" si="5"/>
        <v>2.657174036357901</v>
      </c>
      <c r="J79" s="5">
        <f t="shared" si="5"/>
        <v>2.5290205485362094</v>
      </c>
      <c r="K79" s="5">
        <f t="shared" si="5"/>
        <v>2.4250397245850763</v>
      </c>
      <c r="L79" s="5">
        <f t="shared" si="5"/>
        <v>2.338623517061933</v>
      </c>
      <c r="M79" s="5">
        <f t="shared" si="5"/>
        <v>1.896729884265369</v>
      </c>
      <c r="N79" s="5">
        <f t="shared" si="5"/>
        <v>1.7914913996719406</v>
      </c>
      <c r="O79" s="5">
        <f t="shared" si="5"/>
        <v>1.7158470200229203</v>
      </c>
      <c r="P79" s="5">
        <f t="shared" si="5"/>
        <v>1.6127117419273418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Avdeev</dc:creator>
  <cp:keywords/>
  <dc:description/>
  <cp:lastModifiedBy>Alexandre Avdeev</cp:lastModifiedBy>
  <dcterms:created xsi:type="dcterms:W3CDTF">2006-02-02T10:28:55Z</dcterms:created>
  <dcterms:modified xsi:type="dcterms:W3CDTF">2006-02-12T20:14:25Z</dcterms:modified>
  <cp:category/>
  <cp:version/>
  <cp:contentType/>
  <cp:contentStatus/>
</cp:coreProperties>
</file>